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rdanishvili\Desktop\დამუშავებული3\"/>
    </mc:Choice>
  </mc:AlternateContent>
  <bookViews>
    <workbookView xWindow="240" yWindow="105" windowWidth="14805" windowHeight="8010" firstSheet="1" activeTab="1"/>
  </bookViews>
  <sheets>
    <sheet name="22.09-12.10" sheetId="2" r:id="rId1"/>
    <sheet name="13.10-31.10" sheetId="3" r:id="rId2"/>
  </sheets>
  <definedNames>
    <definedName name="_xlnm._FilterDatabase" localSheetId="1" hidden="1">'13.10-31.10'!$A$2:$N$65</definedName>
  </definedNames>
  <calcPr calcId="152511"/>
</workbook>
</file>

<file path=xl/calcChain.xml><?xml version="1.0" encoding="utf-8"?>
<calcChain xmlns="http://schemas.openxmlformats.org/spreadsheetml/2006/main">
  <c r="L53" i="3" l="1"/>
  <c r="L54" i="3"/>
  <c r="L55" i="3"/>
  <c r="L56" i="3"/>
  <c r="L57" i="3"/>
  <c r="L58" i="3"/>
  <c r="L59" i="3"/>
  <c r="L60" i="3"/>
  <c r="L61" i="3"/>
  <c r="L62" i="3"/>
  <c r="L63" i="3"/>
  <c r="L64" i="3"/>
  <c r="L50" i="3"/>
  <c r="N50" i="3" s="1"/>
  <c r="L4" i="3" l="1"/>
  <c r="N4" i="3" s="1"/>
  <c r="L5" i="3"/>
  <c r="N5" i="3" s="1"/>
  <c r="L3" i="3"/>
  <c r="N3" i="3" s="1"/>
  <c r="N60" i="3" l="1"/>
  <c r="N61" i="3"/>
  <c r="N63" i="3"/>
  <c r="E65" i="3" l="1"/>
  <c r="F65" i="3"/>
  <c r="H65" i="3"/>
  <c r="J65" i="3"/>
  <c r="K65" i="3"/>
  <c r="M65" i="3"/>
  <c r="C65" i="3"/>
  <c r="L19" i="3" l="1"/>
  <c r="N54" i="3" l="1"/>
  <c r="L44" i="3" l="1"/>
  <c r="D65" i="3" l="1"/>
  <c r="L26" i="3" l="1"/>
  <c r="N26" i="3" s="1"/>
  <c r="L15" i="3" l="1"/>
  <c r="N15" i="3" s="1"/>
  <c r="L7" i="3" l="1"/>
  <c r="N7" i="3" s="1"/>
  <c r="L9" i="3" l="1"/>
  <c r="G9" i="3"/>
  <c r="N9" i="3" l="1"/>
  <c r="L13" i="3"/>
  <c r="N13" i="3" s="1"/>
  <c r="L11" i="3"/>
  <c r="L10" i="3"/>
  <c r="N10" i="3" s="1"/>
  <c r="L8" i="3"/>
  <c r="N8" i="3" s="1"/>
  <c r="L21" i="3"/>
  <c r="N21" i="3" s="1"/>
  <c r="L22" i="3"/>
  <c r="N22" i="3" s="1"/>
  <c r="L23" i="3"/>
  <c r="N23" i="3" s="1"/>
  <c r="L27" i="3"/>
  <c r="N27" i="3" s="1"/>
  <c r="L36" i="3"/>
  <c r="N36" i="3" s="1"/>
  <c r="N53" i="3"/>
  <c r="L24" i="3"/>
  <c r="N24" i="3" s="1"/>
  <c r="L25" i="3"/>
  <c r="N25" i="3" s="1"/>
  <c r="L12" i="3"/>
  <c r="N12" i="3" s="1"/>
  <c r="L14" i="3"/>
  <c r="N14" i="3" s="1"/>
  <c r="L29" i="3"/>
  <c r="N29" i="3" s="1"/>
  <c r="L37" i="3"/>
  <c r="N37" i="3" s="1"/>
  <c r="L34" i="3"/>
  <c r="N34" i="3" s="1"/>
  <c r="L38" i="3"/>
  <c r="N38" i="3" s="1"/>
  <c r="N16" i="3"/>
  <c r="L33" i="3"/>
  <c r="N33" i="3" s="1"/>
  <c r="L31" i="3"/>
  <c r="N31" i="3" s="1"/>
  <c r="L28" i="3"/>
  <c r="N28" i="3" s="1"/>
  <c r="L46" i="3"/>
  <c r="N46" i="3" s="1"/>
  <c r="L43" i="3"/>
  <c r="N43" i="3" s="1"/>
  <c r="L17" i="3"/>
  <c r="N17" i="3" s="1"/>
  <c r="N19" i="3"/>
  <c r="N20" i="3"/>
  <c r="L18" i="3"/>
  <c r="N18" i="3" s="1"/>
  <c r="L32" i="3"/>
  <c r="N32" i="3" s="1"/>
  <c r="L45" i="3"/>
  <c r="N45" i="3" s="1"/>
  <c r="L39" i="3"/>
  <c r="N39" i="3" s="1"/>
  <c r="N55" i="3"/>
  <c r="L47" i="3"/>
  <c r="N47" i="3" s="1"/>
  <c r="N56" i="3"/>
  <c r="L35" i="3"/>
  <c r="N35" i="3" s="1"/>
  <c r="L41" i="3"/>
  <c r="N41" i="3" s="1"/>
  <c r="N57" i="3"/>
  <c r="N44" i="3"/>
  <c r="L52" i="3"/>
  <c r="N52" i="3" s="1"/>
  <c r="N58" i="3"/>
  <c r="N59" i="3"/>
  <c r="L42" i="3"/>
  <c r="N42" i="3" s="1"/>
  <c r="L30" i="3"/>
  <c r="N30" i="3" s="1"/>
  <c r="N62" i="3"/>
  <c r="L49" i="3"/>
  <c r="N49" i="3" s="1"/>
  <c r="L40" i="3"/>
  <c r="N40" i="3" s="1"/>
  <c r="N64" i="3"/>
  <c r="L48" i="3"/>
  <c r="N48" i="3" s="1"/>
  <c r="L51" i="3"/>
  <c r="N51" i="3" s="1"/>
  <c r="L6" i="3"/>
  <c r="N6" i="3" s="1"/>
  <c r="L65" i="3" l="1"/>
  <c r="G65" i="3" l="1"/>
  <c r="I65" i="3"/>
  <c r="N11" i="3"/>
  <c r="N65" i="3" s="1"/>
</calcChain>
</file>

<file path=xl/sharedStrings.xml><?xml version="1.0" encoding="utf-8"?>
<sst xmlns="http://schemas.openxmlformats.org/spreadsheetml/2006/main" count="173" uniqueCount="93">
  <si>
    <t>N</t>
  </si>
  <si>
    <t>პარტიის დასახელება</t>
  </si>
  <si>
    <t>ჯამური ხარჯი</t>
  </si>
  <si>
    <t>რეკლამის ხარჯი</t>
  </si>
  <si>
    <t>სატელევიზიო რეკლამა</t>
  </si>
  <si>
    <t>მივლინება ჯამი</t>
  </si>
  <si>
    <t>შრომის ანაზღაურება</t>
  </si>
  <si>
    <t>ოფისების იჯარა</t>
  </si>
  <si>
    <t>საბიუჯეტო შემოსავალი</t>
  </si>
  <si>
    <t>შემოწირულება</t>
  </si>
  <si>
    <t>არაფულადი</t>
  </si>
  <si>
    <t>შემოწირულება ჯამი</t>
  </si>
  <si>
    <t>სხვა შემოსავალი</t>
  </si>
  <si>
    <t>ჯამური შემოსავალი</t>
  </si>
  <si>
    <t>ქართული ოცნება-დემოკრატიული საქართველო</t>
  </si>
  <si>
    <t>ევროპული საქართველო</t>
  </si>
  <si>
    <t>ლელო საქართველოსთვის</t>
  </si>
  <si>
    <t>ერთიანი ნაციონალური მოძრაობა</t>
  </si>
  <si>
    <t>საქართველოს პატრიოტთა ალიანსი</t>
  </si>
  <si>
    <t>სტრატეგია აღმაშენებელი</t>
  </si>
  <si>
    <t>მოძრაობა თავისუფალი საქართველოსთვის</t>
  </si>
  <si>
    <t>საქართველოს ქრისტიან-კონსერვატიული პარტია</t>
  </si>
  <si>
    <t>ახალი ქრისტიან-დემოკრატები</t>
  </si>
  <si>
    <t xml:space="preserve">ქრისტიან-დემოკრატიული მოძრაობა </t>
  </si>
  <si>
    <t>-</t>
  </si>
  <si>
    <t>საქართველოს ლეიბორისტული პარტია</t>
  </si>
  <si>
    <t>თავისუფალი საქართველო</t>
  </si>
  <si>
    <t>მრეწველობა გადაარჩენს საქართველოს</t>
  </si>
  <si>
    <t xml:space="preserve">ეროვნულ-დემოკრატიული პარტია </t>
  </si>
  <si>
    <t>თავისუფალი დემოკრატები</t>
  </si>
  <si>
    <t>მოძრაობა "თავისუფლება-ზვიად გამსახურდიას გზა“</t>
  </si>
  <si>
    <t>ქართველ ტრადიციონალისტთა კავშირი</t>
  </si>
  <si>
    <t>საქართველოს ძალოვან ვეტერანთა და პატრიოტთა პოლიტიკური მოძრაობა</t>
  </si>
  <si>
    <t>სამართლიანობისთვის</t>
  </si>
  <si>
    <t>რეფორმერები</t>
  </si>
  <si>
    <t>შეცვალე საქართველო</t>
  </si>
  <si>
    <t>ქართული ფესვები</t>
  </si>
  <si>
    <t>ერთიანი საქართველო დემოკრატიული მოძრაობა</t>
  </si>
  <si>
    <t>ალეკო ელისაშვილი-მოქალაქეები</t>
  </si>
  <si>
    <t>საქართველოს კონსერვატიული პარტია</t>
  </si>
  <si>
    <t>საქართველოს პენსიონერთა უფლებათა დაცვის კავშირი</t>
  </si>
  <si>
    <t>მამულიშვილთა ორდენი სამშობლო</t>
  </si>
  <si>
    <t>ხალხის პარტია</t>
  </si>
  <si>
    <t>მომავალი საქართველო</t>
  </si>
  <si>
    <t>ქართული არჩევანი</t>
  </si>
  <si>
    <t>გირჩი</t>
  </si>
  <si>
    <t>პარტია საქართველო</t>
  </si>
  <si>
    <t>საქართველოს ევროპელი დემოკრატები</t>
  </si>
  <si>
    <t>თამაზ მეჭიაური ერთიანი საქართველოსთვის</t>
  </si>
  <si>
    <t>ქართველ ნაციონალისტთა ერთობა</t>
  </si>
  <si>
    <t>ქართული იდეა</t>
  </si>
  <si>
    <t>ქართული მარში</t>
  </si>
  <si>
    <t>ეროვნულ დემოკრატიული მოძრაობა</t>
  </si>
  <si>
    <t>ტრიბუნა</t>
  </si>
  <si>
    <t>საქართველოს სოციალ-დემოკრატიული პარტია</t>
  </si>
  <si>
    <t>საქართველოს ევროატლანტიკური გზა</t>
  </si>
  <si>
    <t>პროგრესული საქართველო</t>
  </si>
  <si>
    <t>სახალხო პარტია</t>
  </si>
  <si>
    <t>ჩვენი საქართველო- სოლიდარობის ალიანსი</t>
  </si>
  <si>
    <t>იბერიელთა ერთობა</t>
  </si>
  <si>
    <t>სოციალური სამართლიანობისთვის</t>
  </si>
  <si>
    <t>ქართული დასი</t>
  </si>
  <si>
    <t>რეფორმატორები</t>
  </si>
  <si>
    <t>სახალხო მოძრაობა ქრისტიაან-დემოკრატები</t>
  </si>
  <si>
    <t>საქართველოს კონსერვატიული (მონარქისტული) პარტია</t>
  </si>
  <si>
    <t>ჩვენი გაერთიანებული საქართველო</t>
  </si>
  <si>
    <t>ახალი ძალა</t>
  </si>
  <si>
    <t>არჩევანი სამშობლოსთვის</t>
  </si>
  <si>
    <t>ევროატლანტიკური ვექტორი</t>
  </si>
  <si>
    <t>საქართველოს ხალხთა ერთობა-გაერთიანებული, დემოკრატიული სახელმწიფოსთვის</t>
  </si>
  <si>
    <t>გამარჯვებული საქართველო</t>
  </si>
  <si>
    <t>საქართველოს ერთობისა და განვითარების პარტია</t>
  </si>
  <si>
    <t>საქართელოს მწვანეთა პარტია</t>
  </si>
  <si>
    <t>თეთრები</t>
  </si>
  <si>
    <t>ანა დოლიძე დამოუკიდებელი კანდიდატი</t>
  </si>
  <si>
    <t>ირაკლი გუჯაბიძე დამოუკიდებელი კანდიდატი</t>
  </si>
  <si>
    <t>დათო სარსანია დამოუკიდებელი კანდიდატი</t>
  </si>
  <si>
    <t>ბიძინა გეგიძე დამოუკიდებელი კანდიდატი</t>
  </si>
  <si>
    <t>ენზელ მკოიანი დამოუკიდებელი კანდიდატი</t>
  </si>
  <si>
    <t>გელა ნაკაშიძე დამოუკიდებელი კანდიდატი</t>
  </si>
  <si>
    <t>გიორგი ქაჯაია დამოუკიდებელი კანდიატი</t>
  </si>
  <si>
    <t>თამარ მაყაშვილი დამოუკიდებელი კანდიდატი</t>
  </si>
  <si>
    <t>დიმიტრი ლორთქიფანიძე დამოუკიდებელი კანდიდატი</t>
  </si>
  <si>
    <t>აპოლონ გარუჩავა დამოუკიდებელი კანდიდატი</t>
  </si>
  <si>
    <t>გოჩა ძიმისტარიშვილი დამოუკიდებელი კანდიადტი</t>
  </si>
  <si>
    <t xml:space="preserve"> </t>
  </si>
  <si>
    <t>საქართველოს განვითარების პარტია</t>
  </si>
  <si>
    <t>სამართლიანობის აღდგენის კავშირი ხმა ერისა: უფალია ჩენი სიმართლე</t>
  </si>
  <si>
    <t>მშრომელთა სოციალისტური პარტია</t>
  </si>
  <si>
    <t xml:space="preserve">ტრიბუნა, ქრისტიან-დემოკრატიული მოძრაობა </t>
  </si>
  <si>
    <t>სახალხო მოძრაობა ქრისტიან-დემოკრატები</t>
  </si>
  <si>
    <t>საქართველოს სოციალ-დემოკრატები საქართველოს განვითარებისთვის</t>
  </si>
  <si>
    <t>* სატელევიზიო რეკლამის ხარჯი არ შეიცავს პოლიტიკური პარტიების საარჩევნო კამპანიის ფინანსური მხარდაჭერისათვის საქართველოს სახელმწიფო ბიუჯეტიდან დაფინანსებულ სატელევიზიო რეკლამის განთავსების ხარჯებს.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</si>
</sst>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409]#,##0.00;\-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sz val="10"/>
      <name val="Arial"/>
      <family val="2"/>
    </font>
    <font>
      <sz val="9"/>
      <name val="Sylfaen"/>
      <family val="1"/>
    </font>
    <font>
      <b/>
      <sz val="9"/>
      <name val="Sylfaen"/>
      <family val="1"/>
    </font>
    <font>
      <b/>
      <sz val="9"/>
      <color rgb="FF000000"/>
      <name val="Sylfaen"/>
      <family val="1"/>
    </font>
    <font>
      <sz val="9"/>
      <color rgb="FF000000"/>
      <name val="Sylfaen"/>
      <family val="1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Sylfaen"/>
      <family val="1"/>
    </font>
    <font>
      <b/>
      <sz val="8"/>
      <color theme="1"/>
      <name val="Sylfaen"/>
      <family val="1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BDCEB"/>
      </left>
      <right style="thin">
        <color rgb="FFBBDCEB"/>
      </right>
      <top style="thin">
        <color rgb="FFBBDCEB"/>
      </top>
      <bottom style="thin">
        <color rgb="FFBBDC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82">
    <xf numFmtId="0" fontId="0" fillId="0" borderId="0" xfId="0"/>
    <xf numFmtId="0" fontId="2" fillId="0" borderId="0" xfId="0" applyFont="1" applyFill="1" applyBorder="1"/>
    <xf numFmtId="164" fontId="3" fillId="0" borderId="0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49" fontId="3" fillId="0" borderId="1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1" applyNumberFormat="1" applyFont="1" applyFill="1" applyBorder="1"/>
    <xf numFmtId="43" fontId="2" fillId="0" borderId="4" xfId="1" applyFont="1" applyFill="1" applyBorder="1"/>
    <xf numFmtId="164" fontId="3" fillId="0" borderId="11" xfId="1" applyNumberFormat="1" applyFont="1" applyFill="1" applyBorder="1" applyAlignment="1" applyProtection="1">
      <alignment horizontal="right" vertical="center"/>
    </xf>
    <xf numFmtId="164" fontId="2" fillId="0" borderId="5" xfId="1" applyNumberFormat="1" applyFont="1" applyFill="1" applyBorder="1" applyAlignment="1" applyProtection="1">
      <alignment horizontal="right" wrapText="1"/>
    </xf>
    <xf numFmtId="164" fontId="2" fillId="0" borderId="6" xfId="1" applyNumberFormat="1" applyFont="1" applyFill="1" applyBorder="1" applyAlignment="1" applyProtection="1">
      <alignment horizontal="right" wrapText="1"/>
    </xf>
    <xf numFmtId="164" fontId="2" fillId="0" borderId="11" xfId="1" applyNumberFormat="1" applyFont="1" applyFill="1" applyBorder="1" applyAlignment="1" applyProtection="1">
      <alignment horizontal="right" wrapText="1"/>
    </xf>
    <xf numFmtId="164" fontId="3" fillId="0" borderId="6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0" fontId="2" fillId="0" borderId="4" xfId="0" applyFont="1" applyFill="1" applyBorder="1"/>
    <xf numFmtId="43" fontId="2" fillId="0" borderId="4" xfId="1" applyFont="1" applyFill="1" applyBorder="1" applyAlignment="1">
      <alignment wrapText="1"/>
    </xf>
    <xf numFmtId="43" fontId="2" fillId="0" borderId="7" xfId="1" applyFont="1" applyFill="1" applyBorder="1"/>
    <xf numFmtId="164" fontId="3" fillId="0" borderId="12" xfId="1" applyNumberFormat="1" applyFont="1" applyFill="1" applyBorder="1" applyAlignment="1" applyProtection="1">
      <alignment horizontal="right" vertical="center"/>
    </xf>
    <xf numFmtId="164" fontId="2" fillId="0" borderId="8" xfId="1" applyNumberFormat="1" applyFont="1" applyFill="1" applyBorder="1" applyAlignment="1" applyProtection="1">
      <alignment horizontal="right" wrapText="1"/>
    </xf>
    <xf numFmtId="164" fontId="2" fillId="0" borderId="9" xfId="1" applyNumberFormat="1" applyFont="1" applyFill="1" applyBorder="1" applyAlignment="1" applyProtection="1">
      <alignment horizontal="right" wrapText="1"/>
    </xf>
    <xf numFmtId="164" fontId="2" fillId="0" borderId="12" xfId="1" applyNumberFormat="1" applyFont="1" applyFill="1" applyBorder="1" applyAlignment="1" applyProtection="1">
      <alignment horizontal="right" wrapText="1"/>
    </xf>
    <xf numFmtId="164" fontId="3" fillId="0" borderId="9" xfId="1" applyNumberFormat="1" applyFont="1" applyFill="1" applyBorder="1" applyAlignment="1">
      <alignment horizontal="right"/>
    </xf>
    <xf numFmtId="0" fontId="2" fillId="0" borderId="0" xfId="1" applyNumberFormat="1" applyFont="1" applyFill="1" applyBorder="1"/>
    <xf numFmtId="164" fontId="2" fillId="0" borderId="0" xfId="1" applyNumberFormat="1" applyFont="1" applyFill="1" applyBorder="1"/>
    <xf numFmtId="164" fontId="8" fillId="0" borderId="5" xfId="1" applyNumberFormat="1" applyFont="1" applyFill="1" applyBorder="1"/>
    <xf numFmtId="164" fontId="11" fillId="0" borderId="0" xfId="1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164" fontId="12" fillId="0" borderId="0" xfId="1" applyNumberFormat="1" applyFont="1" applyAlignment="1"/>
    <xf numFmtId="164" fontId="11" fillId="0" borderId="0" xfId="1" applyNumberFormat="1" applyFont="1" applyAlignment="1"/>
    <xf numFmtId="164" fontId="11" fillId="0" borderId="0" xfId="1" applyNumberFormat="1" applyFont="1"/>
    <xf numFmtId="164" fontId="12" fillId="0" borderId="0" xfId="1" applyNumberFormat="1" applyFont="1"/>
    <xf numFmtId="0" fontId="11" fillId="0" borderId="0" xfId="0" applyFont="1"/>
    <xf numFmtId="164" fontId="8" fillId="0" borderId="6" xfId="1" applyNumberFormat="1" applyFont="1" applyFill="1" applyBorder="1"/>
    <xf numFmtId="164" fontId="8" fillId="0" borderId="11" xfId="1" applyNumberFormat="1" applyFont="1" applyFill="1" applyBorder="1"/>
    <xf numFmtId="164" fontId="5" fillId="0" borderId="5" xfId="1" applyNumberFormat="1" applyFont="1" applyFill="1" applyBorder="1" applyAlignment="1" applyProtection="1">
      <alignment horizontal="right" vertical="center" wrapText="1"/>
    </xf>
    <xf numFmtId="164" fontId="5" fillId="0" borderId="5" xfId="1" applyNumberFormat="1" applyFont="1" applyFill="1" applyBorder="1" applyProtection="1"/>
    <xf numFmtId="164" fontId="5" fillId="0" borderId="5" xfId="1" applyNumberFormat="1" applyFont="1" applyFill="1" applyBorder="1" applyAlignment="1" applyProtection="1">
      <alignment horizontal="right" vertical="center"/>
      <protection locked="0"/>
    </xf>
    <xf numFmtId="164" fontId="5" fillId="0" borderId="0" xfId="1" applyNumberFormat="1" applyFont="1" applyFill="1" applyBorder="1" applyAlignment="1" applyProtection="1">
      <protection locked="0"/>
    </xf>
    <xf numFmtId="164" fontId="5" fillId="2" borderId="6" xfId="1" applyNumberFormat="1" applyFont="1" applyFill="1" applyBorder="1" applyAlignment="1" applyProtection="1">
      <alignment horizontal="right" vertical="center"/>
      <protection locked="0"/>
    </xf>
    <xf numFmtId="164" fontId="9" fillId="0" borderId="11" xfId="1" applyNumberFormat="1" applyFont="1" applyFill="1" applyBorder="1" applyAlignment="1">
      <alignment horizontal="right" vertical="center"/>
    </xf>
    <xf numFmtId="164" fontId="13" fillId="0" borderId="5" xfId="1" applyNumberFormat="1" applyFont="1" applyBorder="1"/>
    <xf numFmtId="164" fontId="14" fillId="0" borderId="11" xfId="1" applyNumberFormat="1" applyFont="1" applyBorder="1" applyAlignment="1">
      <alignment horizontal="right" vertical="center"/>
    </xf>
    <xf numFmtId="164" fontId="5" fillId="0" borderId="11" xfId="1" applyNumberFormat="1" applyFont="1" applyFill="1" applyBorder="1" applyProtection="1"/>
    <xf numFmtId="164" fontId="3" fillId="0" borderId="11" xfId="1" applyNumberFormat="1" applyFont="1" applyFill="1" applyBorder="1" applyAlignment="1">
      <alignment horizontal="right" vertical="center"/>
    </xf>
    <xf numFmtId="164" fontId="14" fillId="0" borderId="5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164" fontId="10" fillId="0" borderId="11" xfId="1" applyNumberFormat="1" applyFont="1" applyFill="1" applyBorder="1" applyAlignment="1">
      <alignment horizontal="right" vertical="center"/>
    </xf>
    <xf numFmtId="164" fontId="8" fillId="0" borderId="13" xfId="1" applyNumberFormat="1" applyFont="1" applyFill="1" applyBorder="1" applyAlignment="1">
      <alignment horizontal="right" vertical="center" wrapText="1" readingOrder="1"/>
    </xf>
    <xf numFmtId="3" fontId="5" fillId="0" borderId="5" xfId="3" applyNumberFormat="1" applyFont="1" applyFill="1" applyBorder="1" applyAlignment="1" applyProtection="1">
      <alignment horizontal="right" vertical="center" wrapText="1"/>
    </xf>
    <xf numFmtId="165" fontId="15" fillId="0" borderId="0" xfId="0" applyNumberFormat="1" applyFont="1" applyFill="1" applyBorder="1" applyAlignment="1">
      <alignment horizontal="right" vertical="center" wrapText="1" readingOrder="1"/>
    </xf>
    <xf numFmtId="164" fontId="5" fillId="0" borderId="14" xfId="1" applyNumberFormat="1" applyFont="1" applyFill="1" applyBorder="1" applyProtection="1">
      <protection locked="0"/>
    </xf>
    <xf numFmtId="164" fontId="5" fillId="0" borderId="15" xfId="1" applyNumberFormat="1" applyFont="1" applyFill="1" applyBorder="1" applyAlignment="1" applyProtection="1">
      <alignment horizontal="right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horizontal="right" vertical="center"/>
    </xf>
    <xf numFmtId="164" fontId="6" fillId="0" borderId="18" xfId="1" applyNumberFormat="1" applyFont="1" applyFill="1" applyBorder="1" applyAlignment="1" applyProtection="1">
      <alignment vertical="center"/>
    </xf>
    <xf numFmtId="164" fontId="6" fillId="0" borderId="18" xfId="1" applyNumberFormat="1" applyFont="1" applyFill="1" applyBorder="1" applyAlignment="1" applyProtection="1">
      <alignment horizontal="right" vertical="center"/>
    </xf>
    <xf numFmtId="164" fontId="3" fillId="0" borderId="18" xfId="1" applyNumberFormat="1" applyFont="1" applyFill="1" applyBorder="1" applyAlignment="1" applyProtection="1">
      <alignment vertical="center"/>
    </xf>
    <xf numFmtId="164" fontId="7" fillId="0" borderId="18" xfId="1" applyNumberFormat="1" applyFont="1" applyFill="1" applyBorder="1" applyAlignment="1">
      <alignment horizontal="left" vertical="center"/>
    </xf>
    <xf numFmtId="164" fontId="3" fillId="0" borderId="18" xfId="1" applyNumberFormat="1" applyFont="1" applyBorder="1"/>
    <xf numFmtId="164" fontId="7" fillId="0" borderId="18" xfId="1" applyNumberFormat="1" applyFont="1" applyFill="1" applyBorder="1"/>
    <xf numFmtId="164" fontId="3" fillId="0" borderId="18" xfId="1" applyNumberFormat="1" applyFont="1" applyBorder="1" applyAlignment="1">
      <alignment horizontal="right" vertical="center"/>
    </xf>
    <xf numFmtId="164" fontId="3" fillId="0" borderId="18" xfId="1" applyNumberFormat="1" applyFont="1" applyFill="1" applyBorder="1"/>
    <xf numFmtId="164" fontId="7" fillId="0" borderId="0" xfId="1" applyNumberFormat="1" applyFont="1" applyFill="1" applyBorder="1"/>
    <xf numFmtId="164" fontId="7" fillId="0" borderId="18" xfId="1" applyNumberFormat="1" applyFont="1" applyFill="1" applyBorder="1" applyAlignment="1">
      <alignment horizontal="right" vertical="center"/>
    </xf>
    <xf numFmtId="164" fontId="7" fillId="0" borderId="18" xfId="1" applyNumberFormat="1" applyFont="1" applyFill="1" applyBorder="1" applyAlignment="1">
      <alignment vertical="center"/>
    </xf>
    <xf numFmtId="164" fontId="7" fillId="0" borderId="19" xfId="1" applyNumberFormat="1" applyFont="1" applyFill="1" applyBorder="1"/>
    <xf numFmtId="164" fontId="7" fillId="0" borderId="0" xfId="1" applyNumberFormat="1" applyFont="1" applyFill="1" applyBorder="1" applyAlignment="1">
      <alignment horizontal="left" vertical="center"/>
    </xf>
    <xf numFmtId="164" fontId="3" fillId="0" borderId="18" xfId="1" applyNumberFormat="1" applyFont="1" applyFill="1" applyBorder="1" applyAlignment="1">
      <alignment horizontal="right" vertical="center"/>
    </xf>
    <xf numFmtId="164" fontId="3" fillId="0" borderId="16" xfId="1" applyNumberFormat="1" applyFont="1" applyFill="1" applyBorder="1" applyAlignment="1" applyProtection="1">
      <alignment horizontal="right" vertical="center"/>
    </xf>
    <xf numFmtId="3" fontId="6" fillId="0" borderId="11" xfId="3" applyNumberFormat="1" applyFont="1" applyFill="1" applyBorder="1" applyAlignment="1" applyProtection="1">
      <alignment horizontal="right" vertical="center"/>
    </xf>
    <xf numFmtId="43" fontId="2" fillId="0" borderId="20" xfId="1" applyFont="1" applyFill="1" applyBorder="1" applyAlignment="1">
      <alignment wrapText="1"/>
    </xf>
    <xf numFmtId="164" fontId="3" fillId="0" borderId="21" xfId="1" applyNumberFormat="1" applyFont="1" applyFill="1" applyBorder="1" applyAlignment="1" applyProtection="1">
      <alignment horizontal="right" vertical="center"/>
    </xf>
    <xf numFmtId="164" fontId="2" fillId="0" borderId="15" xfId="1" applyNumberFormat="1" applyFont="1" applyFill="1" applyBorder="1" applyAlignment="1" applyProtection="1">
      <alignment horizontal="right" wrapText="1"/>
    </xf>
    <xf numFmtId="164" fontId="2" fillId="0" borderId="22" xfId="1" applyNumberFormat="1" applyFont="1" applyFill="1" applyBorder="1" applyAlignment="1" applyProtection="1">
      <alignment horizontal="right" wrapText="1"/>
    </xf>
    <xf numFmtId="164" fontId="2" fillId="0" borderId="23" xfId="1" applyNumberFormat="1" applyFont="1" applyFill="1" applyBorder="1" applyAlignment="1" applyProtection="1">
      <alignment horizontal="right" wrapText="1"/>
    </xf>
    <xf numFmtId="164" fontId="3" fillId="0" borderId="22" xfId="1" applyNumberFormat="1" applyFont="1" applyFill="1" applyBorder="1" applyAlignment="1">
      <alignment horizontal="right"/>
    </xf>
    <xf numFmtId="164" fontId="2" fillId="0" borderId="18" xfId="1" applyNumberFormat="1" applyFont="1" applyFill="1" applyBorder="1" applyAlignment="1" applyProtection="1">
      <alignment horizontal="right" wrapText="1"/>
    </xf>
  </cellXfs>
  <cellStyles count="4">
    <cellStyle name="Comma" xfId="1" builtinId="3"/>
    <cellStyle name="Normal" xfId="0" builtinId="0"/>
    <cellStyle name="Normal 3" xfId="2"/>
    <cellStyle name="Normal_FORMEBI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4"/>
  <sheetViews>
    <sheetView zoomScale="57" zoomScaleNormal="57" workbookViewId="0">
      <selection activeCell="B38" sqref="B38"/>
    </sheetView>
  </sheetViews>
  <sheetFormatPr defaultColWidth="9.140625" defaultRowHeight="12.75" x14ac:dyDescent="0.25"/>
  <cols>
    <col min="1" max="1" width="4.28515625" style="1" customWidth="1"/>
    <col min="2" max="2" width="70.42578125" style="1" customWidth="1"/>
    <col min="3" max="3" width="18.140625" style="2" customWidth="1"/>
    <col min="4" max="8" width="18.140625" style="3" customWidth="1"/>
    <col min="9" max="9" width="18.140625" style="4" customWidth="1"/>
    <col min="10" max="11" width="18.140625" style="3" customWidth="1"/>
    <col min="12" max="12" width="18.140625" style="4" customWidth="1"/>
    <col min="13" max="13" width="18.140625" style="3" customWidth="1"/>
    <col min="14" max="14" width="18.140625" style="4" customWidth="1"/>
    <col min="15" max="15" width="14.28515625" style="1" customWidth="1"/>
    <col min="16" max="16384" width="9.140625" style="1"/>
  </cols>
  <sheetData>
    <row r="1" spans="1:16" ht="12.6" thickBot="1" x14ac:dyDescent="0.3"/>
    <row r="2" spans="1:16" s="9" customFormat="1" ht="25.5" x14ac:dyDescent="0.25">
      <c r="A2" s="5" t="s">
        <v>0</v>
      </c>
      <c r="B2" s="5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8" t="s">
        <v>13</v>
      </c>
    </row>
    <row r="3" spans="1:16" x14ac:dyDescent="0.25">
      <c r="A3" s="10">
        <v>1</v>
      </c>
      <c r="B3" s="11" t="s">
        <v>14</v>
      </c>
      <c r="C3" s="12">
        <v>6307261</v>
      </c>
      <c r="D3" s="13">
        <v>3146882</v>
      </c>
      <c r="E3" s="13">
        <v>1868736</v>
      </c>
      <c r="F3" s="13">
        <v>0</v>
      </c>
      <c r="G3" s="13">
        <v>40656</v>
      </c>
      <c r="H3" s="14">
        <v>261666</v>
      </c>
      <c r="I3" s="15">
        <v>42084.5</v>
      </c>
      <c r="J3" s="13">
        <v>4766180</v>
      </c>
      <c r="K3" s="13">
        <v>36300</v>
      </c>
      <c r="L3" s="13">
        <v>4802480</v>
      </c>
      <c r="M3" s="13">
        <v>0</v>
      </c>
      <c r="N3" s="16">
        <v>4844564.5</v>
      </c>
      <c r="O3" s="17"/>
      <c r="P3" s="17"/>
    </row>
    <row r="4" spans="1:16" x14ac:dyDescent="0.25">
      <c r="A4" s="10">
        <v>2</v>
      </c>
      <c r="B4" s="11" t="s">
        <v>17</v>
      </c>
      <c r="C4" s="12">
        <v>1905213.15</v>
      </c>
      <c r="D4" s="13">
        <v>526895.03</v>
      </c>
      <c r="E4" s="13">
        <v>1149998.97</v>
      </c>
      <c r="F4" s="13">
        <v>0</v>
      </c>
      <c r="G4" s="13">
        <v>325</v>
      </c>
      <c r="H4" s="14">
        <v>74322.950000000012</v>
      </c>
      <c r="I4" s="15">
        <v>21042.5</v>
      </c>
      <c r="J4" s="13">
        <v>1831690</v>
      </c>
      <c r="K4" s="13">
        <v>14400</v>
      </c>
      <c r="L4" s="13">
        <v>1846090</v>
      </c>
      <c r="M4" s="13">
        <v>5273.16</v>
      </c>
      <c r="N4" s="16">
        <v>1872405.66</v>
      </c>
      <c r="O4" s="17"/>
      <c r="P4" s="17"/>
    </row>
    <row r="5" spans="1:16" x14ac:dyDescent="0.25">
      <c r="A5" s="10">
        <v>3</v>
      </c>
      <c r="B5" s="11" t="s">
        <v>16</v>
      </c>
      <c r="C5" s="12">
        <v>1810320</v>
      </c>
      <c r="D5" s="13">
        <v>717126</v>
      </c>
      <c r="E5" s="13">
        <v>667643.9</v>
      </c>
      <c r="F5" s="13">
        <v>0</v>
      </c>
      <c r="G5" s="13">
        <v>134374</v>
      </c>
      <c r="H5" s="14">
        <v>160966.19</v>
      </c>
      <c r="I5" s="15">
        <v>0</v>
      </c>
      <c r="J5" s="13">
        <v>1825958</v>
      </c>
      <c r="K5" s="13">
        <v>2700</v>
      </c>
      <c r="L5" s="13">
        <v>1828658</v>
      </c>
      <c r="M5" s="13">
        <v>0</v>
      </c>
      <c r="N5" s="16">
        <v>1828658</v>
      </c>
      <c r="O5" s="17"/>
      <c r="P5" s="17"/>
    </row>
    <row r="6" spans="1:16" x14ac:dyDescent="0.25">
      <c r="A6" s="10">
        <v>4</v>
      </c>
      <c r="B6" s="11" t="s">
        <v>18</v>
      </c>
      <c r="C6" s="12">
        <v>580339.61</v>
      </c>
      <c r="D6" s="13">
        <v>442626.68</v>
      </c>
      <c r="E6" s="13">
        <v>37500</v>
      </c>
      <c r="F6" s="13">
        <v>0</v>
      </c>
      <c r="G6" s="13">
        <v>6661.6</v>
      </c>
      <c r="H6" s="14">
        <v>11102.6</v>
      </c>
      <c r="I6" s="15">
        <v>42084.5</v>
      </c>
      <c r="J6" s="13">
        <v>1400305</v>
      </c>
      <c r="K6" s="13">
        <v>0</v>
      </c>
      <c r="L6" s="13">
        <v>1400305</v>
      </c>
      <c r="M6" s="13">
        <v>41.47</v>
      </c>
      <c r="N6" s="16">
        <v>1442430.97</v>
      </c>
      <c r="O6" s="17"/>
      <c r="P6" s="17"/>
    </row>
    <row r="7" spans="1:16" x14ac:dyDescent="0.25">
      <c r="A7" s="10">
        <v>5</v>
      </c>
      <c r="B7" s="11" t="s">
        <v>19</v>
      </c>
      <c r="C7" s="12">
        <v>971202.79</v>
      </c>
      <c r="D7" s="13">
        <v>606434.76</v>
      </c>
      <c r="E7" s="13">
        <v>318530.24</v>
      </c>
      <c r="F7" s="13">
        <v>0</v>
      </c>
      <c r="G7" s="13">
        <v>3353</v>
      </c>
      <c r="H7" s="14">
        <v>27657.321428571435</v>
      </c>
      <c r="I7" s="15">
        <v>10521</v>
      </c>
      <c r="J7" s="13">
        <v>1055625.8</v>
      </c>
      <c r="K7" s="13">
        <v>5331</v>
      </c>
      <c r="L7" s="13">
        <v>1060956.8</v>
      </c>
      <c r="M7" s="13">
        <v>0</v>
      </c>
      <c r="N7" s="16">
        <v>1071477.8</v>
      </c>
      <c r="O7" s="17"/>
      <c r="P7" s="17"/>
    </row>
    <row r="8" spans="1:16" x14ac:dyDescent="0.25">
      <c r="A8" s="10">
        <v>6</v>
      </c>
      <c r="B8" s="11" t="s">
        <v>15</v>
      </c>
      <c r="C8" s="12">
        <v>1258348.26</v>
      </c>
      <c r="D8" s="13">
        <v>648164.79999999981</v>
      </c>
      <c r="E8" s="13">
        <v>446504.83</v>
      </c>
      <c r="F8" s="13">
        <v>0</v>
      </c>
      <c r="G8" s="13">
        <v>14694</v>
      </c>
      <c r="H8" s="14">
        <v>81941.37</v>
      </c>
      <c r="I8" s="15">
        <v>21042.5</v>
      </c>
      <c r="J8" s="13">
        <v>937177.81</v>
      </c>
      <c r="K8" s="13">
        <v>14856.55</v>
      </c>
      <c r="L8" s="13">
        <v>952034.3600000001</v>
      </c>
      <c r="M8" s="13">
        <v>76.900000000000006</v>
      </c>
      <c r="N8" s="16">
        <v>973153.76000000013</v>
      </c>
      <c r="O8" s="17"/>
      <c r="P8" s="17"/>
    </row>
    <row r="9" spans="1:16" x14ac:dyDescent="0.25">
      <c r="A9" s="10">
        <v>7</v>
      </c>
      <c r="B9" s="11" t="s">
        <v>60</v>
      </c>
      <c r="C9" s="12">
        <v>225054</v>
      </c>
      <c r="D9" s="13">
        <v>16437</v>
      </c>
      <c r="E9" s="13">
        <v>0</v>
      </c>
      <c r="F9" s="13">
        <v>600</v>
      </c>
      <c r="G9" s="13">
        <v>161940</v>
      </c>
      <c r="H9" s="14">
        <v>11000</v>
      </c>
      <c r="I9" s="15">
        <v>0</v>
      </c>
      <c r="J9" s="13">
        <v>226149.1</v>
      </c>
      <c r="K9" s="13">
        <v>0</v>
      </c>
      <c r="L9" s="13">
        <v>226149.1</v>
      </c>
      <c r="M9" s="13">
        <v>0</v>
      </c>
      <c r="N9" s="16">
        <v>226149.1</v>
      </c>
      <c r="O9" s="17"/>
      <c r="P9" s="17"/>
    </row>
    <row r="10" spans="1:16" x14ac:dyDescent="0.25">
      <c r="A10" s="10">
        <v>8</v>
      </c>
      <c r="B10" s="11" t="s">
        <v>26</v>
      </c>
      <c r="C10" s="12">
        <v>183945.87</v>
      </c>
      <c r="D10" s="13">
        <v>163253.01</v>
      </c>
      <c r="E10" s="13">
        <v>0</v>
      </c>
      <c r="F10" s="13">
        <v>290</v>
      </c>
      <c r="G10" s="13">
        <v>0</v>
      </c>
      <c r="H10" s="14">
        <v>4612.5</v>
      </c>
      <c r="I10" s="15">
        <v>3507</v>
      </c>
      <c r="J10" s="13">
        <v>208200</v>
      </c>
      <c r="K10" s="13">
        <v>0</v>
      </c>
      <c r="L10" s="13">
        <v>208200</v>
      </c>
      <c r="M10" s="13">
        <v>0</v>
      </c>
      <c r="N10" s="16">
        <v>211707</v>
      </c>
      <c r="O10" s="17"/>
      <c r="P10" s="17"/>
    </row>
    <row r="11" spans="1:16" x14ac:dyDescent="0.25">
      <c r="A11" s="10">
        <v>9</v>
      </c>
      <c r="B11" s="11" t="s">
        <v>37</v>
      </c>
      <c r="C11" s="12">
        <v>119665</v>
      </c>
      <c r="D11" s="13">
        <v>90132</v>
      </c>
      <c r="E11" s="13">
        <v>0</v>
      </c>
      <c r="F11" s="13">
        <v>920</v>
      </c>
      <c r="G11" s="13">
        <v>9000</v>
      </c>
      <c r="H11" s="14">
        <v>16031.36</v>
      </c>
      <c r="I11" s="15">
        <v>10521</v>
      </c>
      <c r="J11" s="13">
        <v>109100</v>
      </c>
      <c r="K11" s="13">
        <v>0</v>
      </c>
      <c r="L11" s="13">
        <v>109100</v>
      </c>
      <c r="M11" s="13">
        <v>0</v>
      </c>
      <c r="N11" s="16">
        <v>119621</v>
      </c>
      <c r="O11" s="17"/>
      <c r="P11" s="17"/>
    </row>
    <row r="12" spans="1:16" x14ac:dyDescent="0.25">
      <c r="A12" s="10">
        <v>10</v>
      </c>
      <c r="B12" s="11" t="s">
        <v>25</v>
      </c>
      <c r="C12" s="12">
        <v>79162.010000000009</v>
      </c>
      <c r="D12" s="13">
        <v>37736</v>
      </c>
      <c r="E12" s="13">
        <v>0</v>
      </c>
      <c r="F12" s="13">
        <v>0</v>
      </c>
      <c r="G12" s="13">
        <v>375</v>
      </c>
      <c r="H12" s="14">
        <v>15187.5</v>
      </c>
      <c r="I12" s="15">
        <v>21043</v>
      </c>
      <c r="J12" s="13">
        <v>57631</v>
      </c>
      <c r="K12" s="13">
        <v>0</v>
      </c>
      <c r="L12" s="13">
        <v>57631</v>
      </c>
      <c r="M12" s="13">
        <v>0</v>
      </c>
      <c r="N12" s="16">
        <v>78674</v>
      </c>
      <c r="O12" s="17"/>
      <c r="P12" s="17"/>
    </row>
    <row r="13" spans="1:16" x14ac:dyDescent="0.25">
      <c r="A13" s="10">
        <v>11</v>
      </c>
      <c r="B13" s="11" t="s">
        <v>52</v>
      </c>
      <c r="C13" s="12">
        <v>71800</v>
      </c>
      <c r="D13" s="13">
        <v>19728.5</v>
      </c>
      <c r="E13" s="13">
        <v>0</v>
      </c>
      <c r="F13" s="13">
        <v>0</v>
      </c>
      <c r="G13" s="13">
        <v>11450</v>
      </c>
      <c r="H13" s="14">
        <v>3195.06</v>
      </c>
      <c r="I13" s="15">
        <v>0</v>
      </c>
      <c r="J13" s="13">
        <v>71800</v>
      </c>
      <c r="K13" s="13">
        <v>0</v>
      </c>
      <c r="L13" s="13">
        <v>71800</v>
      </c>
      <c r="M13" s="13">
        <v>0</v>
      </c>
      <c r="N13" s="16">
        <v>71800</v>
      </c>
      <c r="O13" s="17"/>
      <c r="P13" s="17"/>
    </row>
    <row r="14" spans="1:16" x14ac:dyDescent="0.25">
      <c r="A14" s="10">
        <v>12</v>
      </c>
      <c r="B14" s="11" t="s">
        <v>38</v>
      </c>
      <c r="C14" s="12">
        <v>93523.83</v>
      </c>
      <c r="D14" s="13">
        <v>83454.429999999993</v>
      </c>
      <c r="E14" s="13">
        <v>0</v>
      </c>
      <c r="F14" s="13">
        <v>0</v>
      </c>
      <c r="G14" s="13">
        <v>0</v>
      </c>
      <c r="H14" s="14">
        <v>375</v>
      </c>
      <c r="I14" s="15">
        <v>0</v>
      </c>
      <c r="J14" s="13">
        <v>69372</v>
      </c>
      <c r="K14" s="13">
        <v>0</v>
      </c>
      <c r="L14" s="13">
        <v>69372</v>
      </c>
      <c r="M14" s="13">
        <v>0</v>
      </c>
      <c r="N14" s="16">
        <v>69372</v>
      </c>
      <c r="O14" s="17"/>
      <c r="P14" s="17"/>
    </row>
    <row r="15" spans="1:16" x14ac:dyDescent="0.25">
      <c r="A15" s="10">
        <v>13</v>
      </c>
      <c r="B15" s="18" t="s">
        <v>29</v>
      </c>
      <c r="C15" s="12">
        <v>38292</v>
      </c>
      <c r="D15" s="13">
        <v>16045</v>
      </c>
      <c r="E15" s="13">
        <v>0</v>
      </c>
      <c r="F15" s="13">
        <v>0</v>
      </c>
      <c r="G15" s="13">
        <v>7097</v>
      </c>
      <c r="H15" s="14">
        <v>4881.25</v>
      </c>
      <c r="I15" s="15">
        <v>21042.5</v>
      </c>
      <c r="J15" s="13">
        <v>46000</v>
      </c>
      <c r="K15" s="13">
        <v>370</v>
      </c>
      <c r="L15" s="13">
        <v>46370.3</v>
      </c>
      <c r="M15" s="13">
        <v>0</v>
      </c>
      <c r="N15" s="16">
        <v>67412.800000000003</v>
      </c>
      <c r="O15" s="17"/>
      <c r="P15" s="17"/>
    </row>
    <row r="16" spans="1:16" x14ac:dyDescent="0.25">
      <c r="A16" s="10">
        <v>14</v>
      </c>
      <c r="B16" s="11" t="s">
        <v>58</v>
      </c>
      <c r="C16" s="12">
        <v>55364</v>
      </c>
      <c r="D16" s="13">
        <v>27203</v>
      </c>
      <c r="E16" s="13">
        <v>0</v>
      </c>
      <c r="F16" s="13">
        <v>0</v>
      </c>
      <c r="G16" s="13">
        <v>250</v>
      </c>
      <c r="H16" s="14">
        <v>22727</v>
      </c>
      <c r="I16" s="15">
        <v>0</v>
      </c>
      <c r="J16" s="13">
        <v>58545</v>
      </c>
      <c r="K16" s="13">
        <v>0</v>
      </c>
      <c r="L16" s="13">
        <v>58545</v>
      </c>
      <c r="M16" s="13">
        <v>0</v>
      </c>
      <c r="N16" s="16">
        <v>58545</v>
      </c>
      <c r="O16" s="17"/>
      <c r="P16" s="17"/>
    </row>
    <row r="17" spans="1:16" x14ac:dyDescent="0.25">
      <c r="A17" s="10">
        <v>15</v>
      </c>
      <c r="B17" s="11" t="s">
        <v>36</v>
      </c>
      <c r="C17" s="12">
        <v>54059</v>
      </c>
      <c r="D17" s="13">
        <v>27244.3</v>
      </c>
      <c r="E17" s="13">
        <v>0</v>
      </c>
      <c r="F17" s="13">
        <v>0</v>
      </c>
      <c r="G17" s="13">
        <v>0</v>
      </c>
      <c r="H17" s="14">
        <v>3824.06</v>
      </c>
      <c r="I17" s="15">
        <v>0</v>
      </c>
      <c r="J17" s="13">
        <v>53148</v>
      </c>
      <c r="K17" s="13">
        <v>0</v>
      </c>
      <c r="L17" s="13">
        <v>53148</v>
      </c>
      <c r="M17" s="13">
        <v>0</v>
      </c>
      <c r="N17" s="16">
        <v>53148</v>
      </c>
      <c r="O17" s="17"/>
      <c r="P17" s="17"/>
    </row>
    <row r="18" spans="1:16" x14ac:dyDescent="0.25">
      <c r="A18" s="10">
        <v>16</v>
      </c>
      <c r="B18" s="11" t="s">
        <v>51</v>
      </c>
      <c r="C18" s="12">
        <v>46400</v>
      </c>
      <c r="D18" s="13">
        <v>46377</v>
      </c>
      <c r="E18" s="13">
        <v>0</v>
      </c>
      <c r="F18" s="13">
        <v>0</v>
      </c>
      <c r="G18" s="13">
        <v>0</v>
      </c>
      <c r="H18" s="14">
        <v>0</v>
      </c>
      <c r="I18" s="15">
        <v>0</v>
      </c>
      <c r="J18" s="13">
        <v>45200</v>
      </c>
      <c r="K18" s="13">
        <v>0</v>
      </c>
      <c r="L18" s="13">
        <v>45200</v>
      </c>
      <c r="M18" s="13">
        <v>0</v>
      </c>
      <c r="N18" s="16">
        <v>45200</v>
      </c>
      <c r="O18" s="17"/>
      <c r="P18" s="17"/>
    </row>
    <row r="19" spans="1:16" x14ac:dyDescent="0.25">
      <c r="A19" s="10">
        <v>17</v>
      </c>
      <c r="B19" s="11" t="s">
        <v>70</v>
      </c>
      <c r="C19" s="12">
        <v>40165</v>
      </c>
      <c r="D19" s="13">
        <v>40060</v>
      </c>
      <c r="E19" s="13">
        <v>0</v>
      </c>
      <c r="F19" s="13">
        <v>0</v>
      </c>
      <c r="G19" s="13">
        <v>0</v>
      </c>
      <c r="H19" s="14">
        <v>0</v>
      </c>
      <c r="I19" s="15">
        <v>0</v>
      </c>
      <c r="J19" s="13">
        <v>43400</v>
      </c>
      <c r="K19" s="13">
        <v>0</v>
      </c>
      <c r="L19" s="13">
        <v>43400</v>
      </c>
      <c r="M19" s="13">
        <v>0</v>
      </c>
      <c r="N19" s="16">
        <v>43400</v>
      </c>
      <c r="O19" s="17"/>
      <c r="P19" s="17"/>
    </row>
    <row r="20" spans="1:16" x14ac:dyDescent="0.25">
      <c r="A20" s="10">
        <v>18</v>
      </c>
      <c r="B20" s="11" t="s">
        <v>74</v>
      </c>
      <c r="C20" s="12">
        <v>30436</v>
      </c>
      <c r="D20" s="13">
        <v>23925</v>
      </c>
      <c r="E20" s="13">
        <v>0</v>
      </c>
      <c r="F20" s="13">
        <v>0</v>
      </c>
      <c r="G20" s="13">
        <v>0</v>
      </c>
      <c r="H20" s="14">
        <v>560</v>
      </c>
      <c r="I20" s="15">
        <v>0</v>
      </c>
      <c r="J20" s="13">
        <v>32030</v>
      </c>
      <c r="K20" s="13">
        <v>0</v>
      </c>
      <c r="L20" s="13">
        <v>32030</v>
      </c>
      <c r="M20" s="13">
        <v>0</v>
      </c>
      <c r="N20" s="16">
        <v>32030</v>
      </c>
      <c r="O20" s="17"/>
      <c r="P20" s="17"/>
    </row>
    <row r="21" spans="1:16" x14ac:dyDescent="0.25">
      <c r="A21" s="10">
        <v>19</v>
      </c>
      <c r="B21" s="11" t="s">
        <v>35</v>
      </c>
      <c r="C21" s="12">
        <v>26342.03</v>
      </c>
      <c r="D21" s="13">
        <v>19040.849999999999</v>
      </c>
      <c r="E21" s="13">
        <v>0</v>
      </c>
      <c r="F21" s="13">
        <v>0</v>
      </c>
      <c r="G21" s="13">
        <v>1986</v>
      </c>
      <c r="H21" s="14">
        <v>0</v>
      </c>
      <c r="I21" s="15">
        <v>0</v>
      </c>
      <c r="J21" s="13">
        <v>29814.799999999999</v>
      </c>
      <c r="K21" s="13">
        <v>0</v>
      </c>
      <c r="L21" s="13">
        <v>29814.799999999999</v>
      </c>
      <c r="M21" s="13">
        <v>0</v>
      </c>
      <c r="N21" s="16">
        <v>29814.799999999999</v>
      </c>
      <c r="O21" s="17"/>
      <c r="P21" s="17"/>
    </row>
    <row r="22" spans="1:16" x14ac:dyDescent="0.25">
      <c r="A22" s="10">
        <v>20</v>
      </c>
      <c r="B22" s="11" t="s">
        <v>27</v>
      </c>
      <c r="C22" s="12">
        <v>24533</v>
      </c>
      <c r="D22" s="13">
        <v>0</v>
      </c>
      <c r="E22" s="13">
        <v>0</v>
      </c>
      <c r="F22" s="13">
        <v>10650</v>
      </c>
      <c r="G22" s="13">
        <v>10660</v>
      </c>
      <c r="H22" s="14">
        <v>0</v>
      </c>
      <c r="I22" s="15">
        <v>21042.5</v>
      </c>
      <c r="J22" s="13">
        <v>0</v>
      </c>
      <c r="K22" s="13">
        <v>5000</v>
      </c>
      <c r="L22" s="13">
        <v>5000</v>
      </c>
      <c r="M22" s="13">
        <v>0</v>
      </c>
      <c r="N22" s="16">
        <v>26042.5</v>
      </c>
      <c r="O22" s="17"/>
      <c r="P22" s="17"/>
    </row>
    <row r="23" spans="1:16" x14ac:dyDescent="0.25">
      <c r="A23" s="10">
        <v>21</v>
      </c>
      <c r="B23" s="11" t="s">
        <v>20</v>
      </c>
      <c r="C23" s="12">
        <v>59664</v>
      </c>
      <c r="D23" s="13">
        <v>0</v>
      </c>
      <c r="E23" s="13">
        <v>0</v>
      </c>
      <c r="F23" s="13">
        <v>0</v>
      </c>
      <c r="G23" s="13">
        <v>44975</v>
      </c>
      <c r="H23" s="14">
        <v>820</v>
      </c>
      <c r="I23" s="15">
        <v>21042.5</v>
      </c>
      <c r="J23" s="13">
        <v>0</v>
      </c>
      <c r="K23" s="13">
        <v>0</v>
      </c>
      <c r="L23" s="13">
        <v>0</v>
      </c>
      <c r="M23" s="13">
        <v>3499</v>
      </c>
      <c r="N23" s="16">
        <v>24541.5</v>
      </c>
      <c r="O23" s="17"/>
      <c r="P23" s="17"/>
    </row>
    <row r="24" spans="1:16" x14ac:dyDescent="0.25">
      <c r="A24" s="10">
        <v>22</v>
      </c>
      <c r="B24" s="11" t="s">
        <v>72</v>
      </c>
      <c r="C24" s="12">
        <v>20805</v>
      </c>
      <c r="D24" s="13">
        <v>20790</v>
      </c>
      <c r="E24" s="13">
        <v>0</v>
      </c>
      <c r="F24" s="13">
        <v>0</v>
      </c>
      <c r="G24" s="13">
        <v>0</v>
      </c>
      <c r="H24" s="14">
        <v>0</v>
      </c>
      <c r="I24" s="15">
        <v>0</v>
      </c>
      <c r="J24" s="13">
        <v>24200</v>
      </c>
      <c r="K24" s="13">
        <v>0</v>
      </c>
      <c r="L24" s="13">
        <v>24200</v>
      </c>
      <c r="M24" s="13">
        <v>0</v>
      </c>
      <c r="N24" s="16">
        <v>24200</v>
      </c>
      <c r="O24" s="17"/>
      <c r="P24" s="17"/>
    </row>
    <row r="25" spans="1:16" x14ac:dyDescent="0.25">
      <c r="A25" s="10">
        <v>23</v>
      </c>
      <c r="B25" s="11" t="s">
        <v>23</v>
      </c>
      <c r="C25" s="12">
        <v>20018.86</v>
      </c>
      <c r="D25" s="13">
        <v>9868</v>
      </c>
      <c r="E25" s="13">
        <v>0</v>
      </c>
      <c r="F25" s="13">
        <v>0</v>
      </c>
      <c r="G25" s="13" t="s">
        <v>24</v>
      </c>
      <c r="H25" s="14">
        <v>10123.25</v>
      </c>
      <c r="I25" s="15">
        <v>10521</v>
      </c>
      <c r="J25" s="13">
        <v>8368</v>
      </c>
      <c r="K25" s="13">
        <v>500</v>
      </c>
      <c r="L25" s="13">
        <v>8868</v>
      </c>
      <c r="M25" s="13">
        <v>0</v>
      </c>
      <c r="N25" s="16">
        <v>19389</v>
      </c>
      <c r="O25" s="17"/>
      <c r="P25" s="17"/>
    </row>
    <row r="26" spans="1:16" x14ac:dyDescent="0.25">
      <c r="A26" s="10">
        <v>24</v>
      </c>
      <c r="B26" s="11" t="s">
        <v>33</v>
      </c>
      <c r="C26" s="12">
        <v>14022.48</v>
      </c>
      <c r="D26" s="13">
        <v>9197</v>
      </c>
      <c r="E26" s="13">
        <v>0</v>
      </c>
      <c r="F26" s="13">
        <v>0</v>
      </c>
      <c r="G26" s="13">
        <v>875</v>
      </c>
      <c r="H26" s="14">
        <v>1750</v>
      </c>
      <c r="I26" s="15">
        <v>0</v>
      </c>
      <c r="J26" s="13">
        <v>17900</v>
      </c>
      <c r="K26" s="13">
        <v>0</v>
      </c>
      <c r="L26" s="13">
        <v>17900</v>
      </c>
      <c r="M26" s="13">
        <v>0</v>
      </c>
      <c r="N26" s="16">
        <v>17900</v>
      </c>
      <c r="O26" s="17"/>
      <c r="P26" s="17"/>
    </row>
    <row r="27" spans="1:16" x14ac:dyDescent="0.25">
      <c r="A27" s="10">
        <v>25</v>
      </c>
      <c r="B27" s="11" t="s">
        <v>44</v>
      </c>
      <c r="C27" s="12">
        <v>11167.19</v>
      </c>
      <c r="D27" s="13">
        <v>1031</v>
      </c>
      <c r="E27" s="13">
        <v>0</v>
      </c>
      <c r="F27" s="13">
        <v>6095</v>
      </c>
      <c r="G27" s="13">
        <v>0</v>
      </c>
      <c r="H27" s="14">
        <v>850</v>
      </c>
      <c r="I27" s="15">
        <v>0</v>
      </c>
      <c r="J27" s="13">
        <v>13500</v>
      </c>
      <c r="K27" s="13">
        <v>4200</v>
      </c>
      <c r="L27" s="13">
        <v>17700</v>
      </c>
      <c r="M27" s="13">
        <v>0</v>
      </c>
      <c r="N27" s="16">
        <v>17700</v>
      </c>
      <c r="O27" s="17"/>
      <c r="P27" s="17"/>
    </row>
    <row r="28" spans="1:16" x14ac:dyDescent="0.25">
      <c r="A28" s="10">
        <v>26</v>
      </c>
      <c r="B28" s="11" t="s">
        <v>86</v>
      </c>
      <c r="C28" s="12">
        <v>3792</v>
      </c>
      <c r="D28" s="13">
        <v>3788</v>
      </c>
      <c r="E28" s="13">
        <v>0</v>
      </c>
      <c r="F28" s="13">
        <v>0</v>
      </c>
      <c r="G28" s="13">
        <v>0</v>
      </c>
      <c r="H28" s="14">
        <v>0</v>
      </c>
      <c r="I28" s="15">
        <v>0</v>
      </c>
      <c r="J28" s="13">
        <v>3800</v>
      </c>
      <c r="K28" s="13">
        <v>10959</v>
      </c>
      <c r="L28" s="13">
        <v>14759</v>
      </c>
      <c r="M28" s="13">
        <v>0</v>
      </c>
      <c r="N28" s="16">
        <v>14759</v>
      </c>
      <c r="O28" s="17"/>
      <c r="P28" s="17"/>
    </row>
    <row r="29" spans="1:16" x14ac:dyDescent="0.25">
      <c r="A29" s="10">
        <v>27</v>
      </c>
      <c r="B29" s="11" t="s">
        <v>28</v>
      </c>
      <c r="C29" s="12">
        <v>7596.3899999999994</v>
      </c>
      <c r="D29" s="13">
        <v>34.590000000000003</v>
      </c>
      <c r="E29" s="13">
        <v>0</v>
      </c>
      <c r="F29" s="13">
        <v>200</v>
      </c>
      <c r="G29" s="13">
        <v>5730</v>
      </c>
      <c r="H29" s="14">
        <v>0</v>
      </c>
      <c r="I29" s="15">
        <v>14028</v>
      </c>
      <c r="J29" s="13">
        <v>120</v>
      </c>
      <c r="K29" s="13">
        <v>0</v>
      </c>
      <c r="L29" s="13">
        <v>120</v>
      </c>
      <c r="M29" s="13">
        <v>0</v>
      </c>
      <c r="N29" s="16">
        <v>14148</v>
      </c>
      <c r="O29" s="17"/>
      <c r="P29" s="17"/>
    </row>
    <row r="30" spans="1:16" x14ac:dyDescent="0.25">
      <c r="A30" s="10">
        <v>28</v>
      </c>
      <c r="B30" s="11" t="s">
        <v>21</v>
      </c>
      <c r="C30" s="12">
        <v>718.3</v>
      </c>
      <c r="D30" s="13">
        <v>0</v>
      </c>
      <c r="E30" s="13">
        <v>0</v>
      </c>
      <c r="F30" s="13">
        <v>0</v>
      </c>
      <c r="G30" s="13">
        <v>0</v>
      </c>
      <c r="H30" s="14">
        <v>0</v>
      </c>
      <c r="I30" s="15">
        <v>14028</v>
      </c>
      <c r="J30" s="13">
        <v>0</v>
      </c>
      <c r="K30" s="13">
        <v>0</v>
      </c>
      <c r="L30" s="13">
        <v>0</v>
      </c>
      <c r="M30" s="13">
        <v>0</v>
      </c>
      <c r="N30" s="16">
        <v>14028</v>
      </c>
      <c r="O30" s="17"/>
      <c r="P30" s="17"/>
    </row>
    <row r="31" spans="1:16" x14ac:dyDescent="0.25">
      <c r="A31" s="10">
        <v>29</v>
      </c>
      <c r="B31" s="11" t="s">
        <v>50</v>
      </c>
      <c r="C31" s="12">
        <v>3432</v>
      </c>
      <c r="D31" s="13">
        <v>2000</v>
      </c>
      <c r="E31" s="13">
        <v>0</v>
      </c>
      <c r="F31" s="13">
        <v>0</v>
      </c>
      <c r="G31" s="13">
        <v>1000</v>
      </c>
      <c r="H31" s="14">
        <v>0</v>
      </c>
      <c r="I31" s="15">
        <v>0</v>
      </c>
      <c r="J31" s="13">
        <v>12800</v>
      </c>
      <c r="K31" s="13">
        <v>0</v>
      </c>
      <c r="L31" s="13">
        <v>12800</v>
      </c>
      <c r="M31" s="13">
        <v>0</v>
      </c>
      <c r="N31" s="16">
        <v>12800</v>
      </c>
      <c r="O31" s="17"/>
      <c r="P31" s="17"/>
    </row>
    <row r="32" spans="1:16" x14ac:dyDescent="0.25">
      <c r="A32" s="10">
        <v>30</v>
      </c>
      <c r="B32" s="19" t="s">
        <v>39</v>
      </c>
      <c r="C32" s="12">
        <v>14129.38</v>
      </c>
      <c r="D32" s="13">
        <v>3485</v>
      </c>
      <c r="E32" s="13">
        <v>0</v>
      </c>
      <c r="F32" s="13">
        <v>4540</v>
      </c>
      <c r="G32" s="13">
        <v>300</v>
      </c>
      <c r="H32" s="14">
        <v>4120</v>
      </c>
      <c r="I32" s="15">
        <v>0</v>
      </c>
      <c r="J32" s="13">
        <v>11300</v>
      </c>
      <c r="K32" s="13">
        <v>1000</v>
      </c>
      <c r="L32" s="13">
        <v>12300</v>
      </c>
      <c r="M32" s="13">
        <v>0</v>
      </c>
      <c r="N32" s="16">
        <v>12300</v>
      </c>
      <c r="O32" s="17"/>
      <c r="P32" s="17"/>
    </row>
    <row r="33" spans="1:16" x14ac:dyDescent="0.25">
      <c r="A33" s="10">
        <v>31</v>
      </c>
      <c r="B33" s="11" t="s">
        <v>34</v>
      </c>
      <c r="C33" s="12">
        <v>9221</v>
      </c>
      <c r="D33" s="13">
        <v>5440</v>
      </c>
      <c r="E33" s="13">
        <v>0</v>
      </c>
      <c r="F33" s="13">
        <v>0</v>
      </c>
      <c r="G33" s="13">
        <v>0</v>
      </c>
      <c r="H33" s="14">
        <v>0</v>
      </c>
      <c r="I33" s="15">
        <v>0</v>
      </c>
      <c r="J33" s="13"/>
      <c r="K33" s="13">
        <v>1500</v>
      </c>
      <c r="L33" s="13">
        <v>1500</v>
      </c>
      <c r="M33" s="13">
        <v>9304</v>
      </c>
      <c r="N33" s="16">
        <v>10804</v>
      </c>
      <c r="O33" s="17"/>
      <c r="P33" s="17"/>
    </row>
    <row r="34" spans="1:16" x14ac:dyDescent="0.25">
      <c r="A34" s="10">
        <v>32</v>
      </c>
      <c r="B34" s="11" t="s">
        <v>82</v>
      </c>
      <c r="C34" s="12">
        <v>8647</v>
      </c>
      <c r="D34" s="13">
        <v>7677</v>
      </c>
      <c r="E34" s="13">
        <v>0</v>
      </c>
      <c r="F34" s="13">
        <v>0</v>
      </c>
      <c r="G34" s="13">
        <v>0</v>
      </c>
      <c r="H34" s="14">
        <v>900</v>
      </c>
      <c r="I34" s="15">
        <v>0</v>
      </c>
      <c r="J34" s="13">
        <v>9500</v>
      </c>
      <c r="K34" s="13">
        <v>0</v>
      </c>
      <c r="L34" s="13">
        <v>9500</v>
      </c>
      <c r="M34" s="13">
        <v>0</v>
      </c>
      <c r="N34" s="16">
        <v>9500</v>
      </c>
      <c r="O34" s="17"/>
      <c r="P34" s="17"/>
    </row>
    <row r="35" spans="1:16" x14ac:dyDescent="0.25">
      <c r="A35" s="10">
        <v>33</v>
      </c>
      <c r="B35" s="11" t="s">
        <v>76</v>
      </c>
      <c r="C35" s="12">
        <v>7671.55</v>
      </c>
      <c r="D35" s="13">
        <v>8369</v>
      </c>
      <c r="E35" s="13">
        <v>0</v>
      </c>
      <c r="F35" s="13">
        <v>0</v>
      </c>
      <c r="G35" s="13">
        <v>0</v>
      </c>
      <c r="H35" s="14">
        <v>0</v>
      </c>
      <c r="I35" s="15">
        <v>0</v>
      </c>
      <c r="J35" s="13">
        <v>7700</v>
      </c>
      <c r="K35" s="13">
        <v>0</v>
      </c>
      <c r="L35" s="13">
        <v>7700</v>
      </c>
      <c r="M35" s="13">
        <v>0</v>
      </c>
      <c r="N35" s="16">
        <v>7700</v>
      </c>
      <c r="O35" s="17"/>
      <c r="P35" s="17"/>
    </row>
    <row r="36" spans="1:16" x14ac:dyDescent="0.25">
      <c r="A36" s="10">
        <v>34</v>
      </c>
      <c r="B36" s="11" t="s">
        <v>69</v>
      </c>
      <c r="C36" s="12">
        <v>7990</v>
      </c>
      <c r="D36" s="13">
        <v>5406</v>
      </c>
      <c r="E36" s="13">
        <v>0</v>
      </c>
      <c r="F36" s="13">
        <v>0</v>
      </c>
      <c r="G36" s="13">
        <v>0</v>
      </c>
      <c r="H36" s="14">
        <v>0</v>
      </c>
      <c r="I36" s="15">
        <v>0</v>
      </c>
      <c r="J36" s="13">
        <v>7400</v>
      </c>
      <c r="K36" s="13">
        <v>0</v>
      </c>
      <c r="L36" s="13">
        <v>7400</v>
      </c>
      <c r="M36" s="13">
        <v>0</v>
      </c>
      <c r="N36" s="16">
        <v>7400</v>
      </c>
      <c r="O36" s="17"/>
      <c r="P36" s="17"/>
    </row>
    <row r="37" spans="1:16" x14ac:dyDescent="0.25">
      <c r="A37" s="10">
        <v>35</v>
      </c>
      <c r="B37" s="11" t="s">
        <v>32</v>
      </c>
      <c r="C37" s="12">
        <v>4990.51</v>
      </c>
      <c r="D37" s="13">
        <v>4200</v>
      </c>
      <c r="E37" s="13">
        <v>0</v>
      </c>
      <c r="F37" s="13">
        <v>0</v>
      </c>
      <c r="G37" s="13">
        <v>0</v>
      </c>
      <c r="H37" s="14">
        <v>385</v>
      </c>
      <c r="I37" s="15">
        <v>3507</v>
      </c>
      <c r="J37" s="13">
        <v>2600</v>
      </c>
      <c r="K37" s="13">
        <v>0</v>
      </c>
      <c r="L37" s="13">
        <v>2600</v>
      </c>
      <c r="M37" s="13">
        <v>0</v>
      </c>
      <c r="N37" s="16">
        <v>6107</v>
      </c>
      <c r="O37" s="17"/>
      <c r="P37" s="17"/>
    </row>
    <row r="38" spans="1:16" x14ac:dyDescent="0.25">
      <c r="A38" s="10">
        <v>36</v>
      </c>
      <c r="B38" s="11" t="s">
        <v>65</v>
      </c>
      <c r="C38" s="12">
        <v>4076</v>
      </c>
      <c r="D38" s="13">
        <v>210</v>
      </c>
      <c r="E38" s="13">
        <v>2000</v>
      </c>
      <c r="F38" s="13">
        <v>0</v>
      </c>
      <c r="G38" s="13">
        <v>0</v>
      </c>
      <c r="H38" s="14">
        <v>0</v>
      </c>
      <c r="I38" s="15">
        <v>0</v>
      </c>
      <c r="J38" s="13">
        <v>2300</v>
      </c>
      <c r="K38" s="13">
        <v>0</v>
      </c>
      <c r="L38" s="13">
        <v>2300</v>
      </c>
      <c r="M38" s="13">
        <v>1770</v>
      </c>
      <c r="N38" s="16">
        <v>4070</v>
      </c>
      <c r="O38" s="17"/>
      <c r="P38" s="17"/>
    </row>
    <row r="39" spans="1:16" x14ac:dyDescent="0.25">
      <c r="A39" s="10">
        <v>37</v>
      </c>
      <c r="B39" s="11" t="s">
        <v>22</v>
      </c>
      <c r="C39" s="12">
        <v>7178.0400000000009</v>
      </c>
      <c r="D39" s="13">
        <v>0</v>
      </c>
      <c r="E39" s="13">
        <v>0</v>
      </c>
      <c r="F39" s="13">
        <v>3470</v>
      </c>
      <c r="G39" s="13">
        <v>3613.5200000000004</v>
      </c>
      <c r="H39" s="14">
        <v>0</v>
      </c>
      <c r="I39" s="15">
        <v>3507</v>
      </c>
      <c r="J39" s="13">
        <v>0</v>
      </c>
      <c r="K39" s="13">
        <v>0</v>
      </c>
      <c r="L39" s="13">
        <v>0</v>
      </c>
      <c r="M39" s="13">
        <v>0</v>
      </c>
      <c r="N39" s="16">
        <v>3507</v>
      </c>
      <c r="O39" s="17"/>
      <c r="P39" s="17"/>
    </row>
    <row r="40" spans="1:16" x14ac:dyDescent="0.25">
      <c r="A40" s="10">
        <v>38</v>
      </c>
      <c r="B40" s="11" t="s">
        <v>30</v>
      </c>
      <c r="C40" s="12">
        <v>1161</v>
      </c>
      <c r="D40" s="13">
        <v>560</v>
      </c>
      <c r="E40" s="13">
        <v>0</v>
      </c>
      <c r="F40" s="13">
        <v>0</v>
      </c>
      <c r="G40" s="13">
        <v>0</v>
      </c>
      <c r="H40" s="14">
        <v>600</v>
      </c>
      <c r="I40" s="15">
        <v>3507</v>
      </c>
      <c r="J40" s="13">
        <v>0</v>
      </c>
      <c r="K40" s="13">
        <v>0</v>
      </c>
      <c r="L40" s="13">
        <v>0</v>
      </c>
      <c r="M40" s="13">
        <v>0</v>
      </c>
      <c r="N40" s="16">
        <v>3507</v>
      </c>
      <c r="O40" s="17"/>
      <c r="P40" s="17"/>
    </row>
    <row r="41" spans="1:16" x14ac:dyDescent="0.25">
      <c r="A41" s="10">
        <v>39</v>
      </c>
      <c r="B41" s="11" t="s">
        <v>31</v>
      </c>
      <c r="C41" s="12">
        <v>3543</v>
      </c>
      <c r="D41" s="13">
        <v>0</v>
      </c>
      <c r="E41" s="13">
        <v>0</v>
      </c>
      <c r="F41" s="13">
        <v>3500</v>
      </c>
      <c r="G41" s="13">
        <v>0</v>
      </c>
      <c r="H41" s="14">
        <v>0</v>
      </c>
      <c r="I41" s="15">
        <v>3507</v>
      </c>
      <c r="J41" s="13">
        <v>0</v>
      </c>
      <c r="K41" s="13">
        <v>0</v>
      </c>
      <c r="L41" s="13">
        <v>0</v>
      </c>
      <c r="M41" s="13"/>
      <c r="N41" s="16">
        <v>3507</v>
      </c>
      <c r="O41" s="17"/>
      <c r="P41" s="17"/>
    </row>
    <row r="42" spans="1:16" x14ac:dyDescent="0.25">
      <c r="A42" s="10">
        <v>40</v>
      </c>
      <c r="B42" s="11" t="s">
        <v>73</v>
      </c>
      <c r="C42" s="12">
        <v>3304</v>
      </c>
      <c r="D42" s="13">
        <v>3304</v>
      </c>
      <c r="E42" s="13">
        <v>0</v>
      </c>
      <c r="F42" s="13">
        <v>0</v>
      </c>
      <c r="G42" s="13">
        <v>0</v>
      </c>
      <c r="H42" s="14">
        <v>0</v>
      </c>
      <c r="I42" s="15">
        <v>0</v>
      </c>
      <c r="J42" s="13">
        <v>3131</v>
      </c>
      <c r="K42" s="13"/>
      <c r="L42" s="13">
        <v>3131</v>
      </c>
      <c r="M42" s="13">
        <v>0</v>
      </c>
      <c r="N42" s="16">
        <v>3131</v>
      </c>
      <c r="O42" s="17"/>
      <c r="P42" s="17"/>
    </row>
    <row r="43" spans="1:16" x14ac:dyDescent="0.25">
      <c r="A43" s="10">
        <v>41</v>
      </c>
      <c r="B43" s="11" t="s">
        <v>67</v>
      </c>
      <c r="C43" s="12">
        <v>1592</v>
      </c>
      <c r="D43" s="13">
        <v>1148</v>
      </c>
      <c r="E43" s="13">
        <v>0</v>
      </c>
      <c r="F43" s="13">
        <v>0</v>
      </c>
      <c r="G43" s="13">
        <v>0</v>
      </c>
      <c r="H43" s="14">
        <v>0</v>
      </c>
      <c r="I43" s="15">
        <v>0</v>
      </c>
      <c r="J43" s="13">
        <v>2800</v>
      </c>
      <c r="K43" s="13"/>
      <c r="L43" s="13">
        <v>2800</v>
      </c>
      <c r="M43" s="13">
        <v>0</v>
      </c>
      <c r="N43" s="16">
        <v>2800</v>
      </c>
      <c r="O43" s="17"/>
      <c r="P43" s="17"/>
    </row>
    <row r="44" spans="1:16" x14ac:dyDescent="0.25">
      <c r="A44" s="10">
        <v>42</v>
      </c>
      <c r="B44" s="11" t="s">
        <v>68</v>
      </c>
      <c r="C44" s="12">
        <v>2231</v>
      </c>
      <c r="D44" s="13">
        <v>1460</v>
      </c>
      <c r="E44" s="13">
        <v>0</v>
      </c>
      <c r="F44" s="13">
        <v>0</v>
      </c>
      <c r="G44" s="13">
        <v>0</v>
      </c>
      <c r="H44" s="14">
        <v>0</v>
      </c>
      <c r="I44" s="15">
        <v>0</v>
      </c>
      <c r="J44" s="13">
        <v>2400</v>
      </c>
      <c r="K44" s="13">
        <v>0</v>
      </c>
      <c r="L44" s="13">
        <v>2400</v>
      </c>
      <c r="M44" s="13">
        <v>0</v>
      </c>
      <c r="N44" s="16">
        <v>2400</v>
      </c>
      <c r="O44" s="17"/>
      <c r="P44" s="17"/>
    </row>
    <row r="45" spans="1:16" x14ac:dyDescent="0.25">
      <c r="A45" s="10">
        <v>43</v>
      </c>
      <c r="B45" s="11" t="s">
        <v>59</v>
      </c>
      <c r="C45" s="12">
        <v>1900</v>
      </c>
      <c r="D45" s="13">
        <v>0</v>
      </c>
      <c r="E45" s="13">
        <v>0</v>
      </c>
      <c r="F45" s="13">
        <v>0</v>
      </c>
      <c r="G45" s="13">
        <v>1900</v>
      </c>
      <c r="H45" s="14">
        <v>0</v>
      </c>
      <c r="I45" s="15">
        <v>0</v>
      </c>
      <c r="J45" s="13">
        <v>1878</v>
      </c>
      <c r="K45" s="13">
        <v>0</v>
      </c>
      <c r="L45" s="13">
        <v>1878</v>
      </c>
      <c r="M45" s="13">
        <v>0</v>
      </c>
      <c r="N45" s="16">
        <v>1878</v>
      </c>
      <c r="O45" s="17"/>
      <c r="P45" s="17"/>
    </row>
    <row r="46" spans="1:16" x14ac:dyDescent="0.25">
      <c r="A46" s="10">
        <v>44</v>
      </c>
      <c r="B46" s="18" t="s">
        <v>84</v>
      </c>
      <c r="C46" s="12">
        <v>1650</v>
      </c>
      <c r="D46" s="13">
        <v>1250</v>
      </c>
      <c r="E46" s="13">
        <v>0</v>
      </c>
      <c r="F46" s="13">
        <v>0</v>
      </c>
      <c r="G46" s="13">
        <v>0</v>
      </c>
      <c r="H46" s="14">
        <v>0</v>
      </c>
      <c r="I46" s="15">
        <v>0</v>
      </c>
      <c r="J46" s="13">
        <v>1651</v>
      </c>
      <c r="K46" s="13">
        <v>0</v>
      </c>
      <c r="L46" s="13">
        <v>1651</v>
      </c>
      <c r="M46" s="13">
        <v>0</v>
      </c>
      <c r="N46" s="16">
        <v>1651</v>
      </c>
      <c r="O46" s="17"/>
      <c r="P46" s="17"/>
    </row>
    <row r="47" spans="1:16" x14ac:dyDescent="0.25">
      <c r="A47" s="10">
        <v>45</v>
      </c>
      <c r="B47" s="11" t="s">
        <v>75</v>
      </c>
      <c r="C47" s="12">
        <v>1770</v>
      </c>
      <c r="D47" s="13">
        <v>1770</v>
      </c>
      <c r="E47" s="13">
        <v>0</v>
      </c>
      <c r="F47" s="13">
        <v>0</v>
      </c>
      <c r="G47" s="13">
        <v>0</v>
      </c>
      <c r="H47" s="14">
        <v>0</v>
      </c>
      <c r="I47" s="15">
        <v>0</v>
      </c>
      <c r="J47" s="13">
        <v>1527</v>
      </c>
      <c r="K47" s="13">
        <v>0</v>
      </c>
      <c r="L47" s="13">
        <v>1527</v>
      </c>
      <c r="M47" s="13">
        <v>0</v>
      </c>
      <c r="N47" s="16">
        <v>1527</v>
      </c>
      <c r="O47" s="17"/>
      <c r="P47" s="17"/>
    </row>
    <row r="48" spans="1:16" x14ac:dyDescent="0.25">
      <c r="A48" s="10">
        <v>46</v>
      </c>
      <c r="B48" s="11" t="s">
        <v>83</v>
      </c>
      <c r="C48" s="12">
        <v>1501</v>
      </c>
      <c r="D48" s="13">
        <v>1501</v>
      </c>
      <c r="E48" s="13">
        <v>0</v>
      </c>
      <c r="F48" s="13">
        <v>0</v>
      </c>
      <c r="G48" s="13">
        <v>0</v>
      </c>
      <c r="H48" s="14">
        <v>0</v>
      </c>
      <c r="I48" s="15">
        <v>0</v>
      </c>
      <c r="J48" s="13">
        <v>1510</v>
      </c>
      <c r="K48" s="13">
        <v>0</v>
      </c>
      <c r="L48" s="13">
        <v>1510</v>
      </c>
      <c r="M48" s="13">
        <v>0</v>
      </c>
      <c r="N48" s="16">
        <v>1510</v>
      </c>
      <c r="O48" s="17"/>
      <c r="P48" s="17"/>
    </row>
    <row r="49" spans="1:16" x14ac:dyDescent="0.25">
      <c r="A49" s="10">
        <v>47</v>
      </c>
      <c r="B49" s="11" t="s">
        <v>57</v>
      </c>
      <c r="C49" s="12">
        <v>350</v>
      </c>
      <c r="D49" s="13">
        <v>0</v>
      </c>
      <c r="E49" s="13">
        <v>0</v>
      </c>
      <c r="F49" s="13">
        <v>0</v>
      </c>
      <c r="G49" s="13">
        <v>0</v>
      </c>
      <c r="H49" s="14">
        <v>0</v>
      </c>
      <c r="I49" s="15">
        <v>0</v>
      </c>
      <c r="J49" s="13">
        <v>750</v>
      </c>
      <c r="K49" s="13">
        <v>0</v>
      </c>
      <c r="L49" s="13">
        <v>750</v>
      </c>
      <c r="M49" s="13">
        <v>0</v>
      </c>
      <c r="N49" s="16">
        <v>750</v>
      </c>
      <c r="O49" s="17"/>
      <c r="P49" s="17"/>
    </row>
    <row r="50" spans="1:16" x14ac:dyDescent="0.25">
      <c r="A50" s="10">
        <v>48</v>
      </c>
      <c r="B50" s="11" t="s">
        <v>77</v>
      </c>
      <c r="C50" s="12">
        <v>539</v>
      </c>
      <c r="D50" s="13">
        <v>539</v>
      </c>
      <c r="E50" s="13">
        <v>0</v>
      </c>
      <c r="F50" s="13">
        <v>0</v>
      </c>
      <c r="G50" s="13">
        <v>0</v>
      </c>
      <c r="H50" s="14">
        <v>0</v>
      </c>
      <c r="I50" s="15">
        <v>0</v>
      </c>
      <c r="J50" s="13">
        <v>750</v>
      </c>
      <c r="K50" s="13">
        <v>0</v>
      </c>
      <c r="L50" s="13">
        <v>750</v>
      </c>
      <c r="M50" s="13">
        <v>0</v>
      </c>
      <c r="N50" s="16">
        <v>750</v>
      </c>
      <c r="O50" s="17"/>
      <c r="P50" s="17"/>
    </row>
    <row r="51" spans="1:16" x14ac:dyDescent="0.25">
      <c r="A51" s="10">
        <v>49</v>
      </c>
      <c r="B51" s="11" t="s">
        <v>80</v>
      </c>
      <c r="C51" s="12">
        <v>480</v>
      </c>
      <c r="D51" s="13">
        <v>480</v>
      </c>
      <c r="E51" s="13">
        <v>0</v>
      </c>
      <c r="F51" s="13">
        <v>0</v>
      </c>
      <c r="G51" s="13">
        <v>0</v>
      </c>
      <c r="H51" s="14">
        <v>0</v>
      </c>
      <c r="I51" s="15">
        <v>0</v>
      </c>
      <c r="J51" s="13">
        <v>480</v>
      </c>
      <c r="K51" s="13">
        <v>0</v>
      </c>
      <c r="L51" s="13">
        <v>480</v>
      </c>
      <c r="M51" s="13">
        <v>0</v>
      </c>
      <c r="N51" s="16">
        <v>480</v>
      </c>
      <c r="O51" s="17"/>
      <c r="P51" s="17"/>
    </row>
    <row r="52" spans="1:16" x14ac:dyDescent="0.25">
      <c r="A52" s="10">
        <v>50</v>
      </c>
      <c r="B52" s="11" t="s">
        <v>78</v>
      </c>
      <c r="C52" s="12">
        <v>13889</v>
      </c>
      <c r="D52" s="13">
        <v>1200</v>
      </c>
      <c r="E52" s="13">
        <v>0</v>
      </c>
      <c r="F52" s="13">
        <v>0</v>
      </c>
      <c r="G52" s="13">
        <v>0</v>
      </c>
      <c r="H52" s="14">
        <v>1850</v>
      </c>
      <c r="I52" s="15">
        <v>0</v>
      </c>
      <c r="J52" s="13">
        <v>0</v>
      </c>
      <c r="K52" s="13">
        <v>0</v>
      </c>
      <c r="L52" s="13">
        <v>0</v>
      </c>
      <c r="M52" s="13">
        <v>0</v>
      </c>
      <c r="N52" s="16">
        <v>0</v>
      </c>
      <c r="O52" s="17"/>
      <c r="P52" s="17"/>
    </row>
    <row r="53" spans="1:16" x14ac:dyDescent="0.25">
      <c r="A53" s="10">
        <v>51</v>
      </c>
      <c r="B53" s="11" t="s">
        <v>61</v>
      </c>
      <c r="C53" s="12">
        <v>1890</v>
      </c>
      <c r="D53" s="13">
        <v>0</v>
      </c>
      <c r="E53" s="13">
        <v>0</v>
      </c>
      <c r="F53" s="13">
        <v>0</v>
      </c>
      <c r="G53" s="13">
        <v>0</v>
      </c>
      <c r="H53" s="14">
        <v>0</v>
      </c>
      <c r="I53" s="15">
        <v>0</v>
      </c>
      <c r="J53" s="13">
        <v>0</v>
      </c>
      <c r="K53" s="13">
        <v>0</v>
      </c>
      <c r="L53" s="13">
        <v>0</v>
      </c>
      <c r="M53" s="13">
        <v>0</v>
      </c>
      <c r="N53" s="16">
        <v>0</v>
      </c>
      <c r="O53" s="17"/>
      <c r="P53" s="17"/>
    </row>
    <row r="54" spans="1:16" x14ac:dyDescent="0.25">
      <c r="A54" s="10">
        <v>52</v>
      </c>
      <c r="B54" s="19" t="s">
        <v>87</v>
      </c>
      <c r="C54" s="12">
        <v>0</v>
      </c>
      <c r="D54" s="13">
        <v>0</v>
      </c>
      <c r="E54" s="13">
        <v>0</v>
      </c>
      <c r="F54" s="13">
        <v>0</v>
      </c>
      <c r="G54" s="13">
        <v>0</v>
      </c>
      <c r="H54" s="14">
        <v>0</v>
      </c>
      <c r="I54" s="15">
        <v>0</v>
      </c>
      <c r="J54" s="13">
        <v>0</v>
      </c>
      <c r="K54" s="13">
        <v>0</v>
      </c>
      <c r="L54" s="13">
        <v>0</v>
      </c>
      <c r="M54" s="13">
        <v>0</v>
      </c>
      <c r="N54" s="16">
        <v>0</v>
      </c>
      <c r="O54" s="17"/>
      <c r="P54" s="17"/>
    </row>
    <row r="55" spans="1:16" x14ac:dyDescent="0.25">
      <c r="A55" s="10">
        <v>53</v>
      </c>
      <c r="B55" s="11" t="s">
        <v>40</v>
      </c>
      <c r="C55" s="12">
        <v>0</v>
      </c>
      <c r="D55" s="13">
        <v>0</v>
      </c>
      <c r="E55" s="13">
        <v>0</v>
      </c>
      <c r="F55" s="13">
        <v>0</v>
      </c>
      <c r="G55" s="13">
        <v>0</v>
      </c>
      <c r="H55" s="14">
        <v>0</v>
      </c>
      <c r="I55" s="15">
        <v>0</v>
      </c>
      <c r="J55" s="13">
        <v>0</v>
      </c>
      <c r="K55" s="13">
        <v>0</v>
      </c>
      <c r="L55" s="13">
        <v>0</v>
      </c>
      <c r="M55" s="13">
        <v>0</v>
      </c>
      <c r="N55" s="16">
        <v>0</v>
      </c>
      <c r="O55" s="17"/>
      <c r="P55" s="17"/>
    </row>
    <row r="56" spans="1:16" x14ac:dyDescent="0.25">
      <c r="A56" s="10">
        <v>54</v>
      </c>
      <c r="B56" s="11" t="s">
        <v>41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4">
        <v>0</v>
      </c>
      <c r="I56" s="15">
        <v>0</v>
      </c>
      <c r="J56" s="13">
        <v>0</v>
      </c>
      <c r="K56" s="13">
        <v>0</v>
      </c>
      <c r="L56" s="13">
        <v>0</v>
      </c>
      <c r="M56" s="13">
        <v>0</v>
      </c>
      <c r="N56" s="16">
        <v>0</v>
      </c>
      <c r="O56" s="17"/>
      <c r="P56" s="17"/>
    </row>
    <row r="57" spans="1:16" x14ac:dyDescent="0.25">
      <c r="A57" s="10">
        <v>55</v>
      </c>
      <c r="B57" s="11" t="s">
        <v>42</v>
      </c>
      <c r="C57" s="12">
        <v>0</v>
      </c>
      <c r="D57" s="13">
        <v>0</v>
      </c>
      <c r="E57" s="13">
        <v>0</v>
      </c>
      <c r="F57" s="13">
        <v>0</v>
      </c>
      <c r="G57" s="13">
        <v>0</v>
      </c>
      <c r="H57" s="14">
        <v>0</v>
      </c>
      <c r="I57" s="15">
        <v>0</v>
      </c>
      <c r="J57" s="13">
        <v>0</v>
      </c>
      <c r="K57" s="13">
        <v>0</v>
      </c>
      <c r="L57" s="13">
        <v>0</v>
      </c>
      <c r="M57" s="13">
        <v>0</v>
      </c>
      <c r="N57" s="16">
        <v>0</v>
      </c>
      <c r="O57" s="17"/>
      <c r="P57" s="17"/>
    </row>
    <row r="58" spans="1:16" x14ac:dyDescent="0.25">
      <c r="A58" s="10">
        <v>56</v>
      </c>
      <c r="B58" s="11" t="s">
        <v>43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4">
        <v>0</v>
      </c>
      <c r="I58" s="15">
        <v>0</v>
      </c>
      <c r="J58" s="13">
        <v>0</v>
      </c>
      <c r="K58" s="13">
        <v>0</v>
      </c>
      <c r="L58" s="13">
        <v>0</v>
      </c>
      <c r="M58" s="13">
        <v>0</v>
      </c>
      <c r="N58" s="16">
        <v>0</v>
      </c>
      <c r="O58" s="17"/>
      <c r="P58" s="17"/>
    </row>
    <row r="59" spans="1:16" x14ac:dyDescent="0.25">
      <c r="A59" s="10">
        <v>57</v>
      </c>
      <c r="B59" s="11" t="s">
        <v>45</v>
      </c>
      <c r="C59" s="12">
        <v>0</v>
      </c>
      <c r="D59" s="13">
        <v>0</v>
      </c>
      <c r="E59" s="13">
        <v>0</v>
      </c>
      <c r="F59" s="13">
        <v>0</v>
      </c>
      <c r="G59" s="13">
        <v>0</v>
      </c>
      <c r="H59" s="14">
        <v>0</v>
      </c>
      <c r="I59" s="15">
        <v>0</v>
      </c>
      <c r="J59" s="13">
        <v>0</v>
      </c>
      <c r="K59" s="13">
        <v>0</v>
      </c>
      <c r="L59" s="13">
        <v>0</v>
      </c>
      <c r="M59" s="13">
        <v>0</v>
      </c>
      <c r="N59" s="16">
        <v>0</v>
      </c>
      <c r="O59" s="17"/>
      <c r="P59" s="17"/>
    </row>
    <row r="60" spans="1:16" x14ac:dyDescent="0.25">
      <c r="A60" s="10">
        <v>58</v>
      </c>
      <c r="B60" s="11" t="s">
        <v>46</v>
      </c>
      <c r="C60" s="12">
        <v>0</v>
      </c>
      <c r="D60" s="13">
        <v>0</v>
      </c>
      <c r="E60" s="13">
        <v>0</v>
      </c>
      <c r="F60" s="13">
        <v>0</v>
      </c>
      <c r="G60" s="13">
        <v>0</v>
      </c>
      <c r="H60" s="14">
        <v>0</v>
      </c>
      <c r="I60" s="15">
        <v>0</v>
      </c>
      <c r="J60" s="13">
        <v>0</v>
      </c>
      <c r="K60" s="13">
        <v>0</v>
      </c>
      <c r="L60" s="13">
        <v>0</v>
      </c>
      <c r="M60" s="13">
        <v>0</v>
      </c>
      <c r="N60" s="16">
        <v>0</v>
      </c>
      <c r="O60" s="17"/>
      <c r="P60" s="17"/>
    </row>
    <row r="61" spans="1:16" x14ac:dyDescent="0.25">
      <c r="A61" s="10">
        <v>59</v>
      </c>
      <c r="B61" s="11" t="s">
        <v>47</v>
      </c>
      <c r="C61" s="12">
        <v>0</v>
      </c>
      <c r="D61" s="13">
        <v>0</v>
      </c>
      <c r="E61" s="13">
        <v>0</v>
      </c>
      <c r="F61" s="13">
        <v>0</v>
      </c>
      <c r="G61" s="13">
        <v>0</v>
      </c>
      <c r="H61" s="14">
        <v>0</v>
      </c>
      <c r="I61" s="15">
        <v>0</v>
      </c>
      <c r="J61" s="13">
        <v>0</v>
      </c>
      <c r="K61" s="13">
        <v>0</v>
      </c>
      <c r="L61" s="13">
        <v>0</v>
      </c>
      <c r="M61" s="13">
        <v>0</v>
      </c>
      <c r="N61" s="16">
        <v>0</v>
      </c>
      <c r="O61" s="17"/>
      <c r="P61" s="17"/>
    </row>
    <row r="62" spans="1:16" x14ac:dyDescent="0.25">
      <c r="A62" s="10">
        <v>60</v>
      </c>
      <c r="B62" s="11" t="s">
        <v>48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  <c r="H62" s="14">
        <v>0</v>
      </c>
      <c r="I62" s="15">
        <v>0</v>
      </c>
      <c r="J62" s="13">
        <v>0</v>
      </c>
      <c r="K62" s="13">
        <v>0</v>
      </c>
      <c r="L62" s="13">
        <v>0</v>
      </c>
      <c r="M62" s="13">
        <v>0</v>
      </c>
      <c r="N62" s="16">
        <v>0</v>
      </c>
      <c r="O62" s="17"/>
      <c r="P62" s="17"/>
    </row>
    <row r="63" spans="1:16" x14ac:dyDescent="0.25">
      <c r="A63" s="10">
        <v>61</v>
      </c>
      <c r="B63" s="11" t="s">
        <v>49</v>
      </c>
      <c r="C63" s="12">
        <v>0</v>
      </c>
      <c r="D63" s="13">
        <v>0</v>
      </c>
      <c r="E63" s="13">
        <v>0</v>
      </c>
      <c r="F63" s="13">
        <v>0</v>
      </c>
      <c r="G63" s="13">
        <v>0</v>
      </c>
      <c r="H63" s="14">
        <v>0</v>
      </c>
      <c r="I63" s="15">
        <v>0</v>
      </c>
      <c r="J63" s="13">
        <v>0</v>
      </c>
      <c r="K63" s="13">
        <v>0</v>
      </c>
      <c r="L63" s="13">
        <v>0</v>
      </c>
      <c r="M63" s="13">
        <v>0</v>
      </c>
      <c r="N63" s="16">
        <v>0</v>
      </c>
      <c r="O63" s="17"/>
      <c r="P63" s="17"/>
    </row>
    <row r="64" spans="1:16" x14ac:dyDescent="0.25">
      <c r="A64" s="10">
        <v>62</v>
      </c>
      <c r="B64" s="11" t="s">
        <v>53</v>
      </c>
      <c r="C64" s="12">
        <v>0</v>
      </c>
      <c r="D64" s="13">
        <v>0</v>
      </c>
      <c r="E64" s="13">
        <v>0</v>
      </c>
      <c r="F64" s="13">
        <v>0</v>
      </c>
      <c r="G64" s="13">
        <v>0</v>
      </c>
      <c r="H64" s="14">
        <v>0</v>
      </c>
      <c r="I64" s="15">
        <v>0</v>
      </c>
      <c r="J64" s="13">
        <v>0</v>
      </c>
      <c r="K64" s="13">
        <v>0</v>
      </c>
      <c r="L64" s="13">
        <v>0</v>
      </c>
      <c r="M64" s="13">
        <v>0</v>
      </c>
      <c r="N64" s="16">
        <v>0</v>
      </c>
      <c r="O64" s="17"/>
      <c r="P64" s="17"/>
    </row>
    <row r="65" spans="1:16" x14ac:dyDescent="0.25">
      <c r="A65" s="10">
        <v>63</v>
      </c>
      <c r="B65" s="11" t="s">
        <v>54</v>
      </c>
      <c r="C65" s="12">
        <v>0</v>
      </c>
      <c r="D65" s="13">
        <v>0</v>
      </c>
      <c r="E65" s="13">
        <v>0</v>
      </c>
      <c r="F65" s="13">
        <v>0</v>
      </c>
      <c r="G65" s="13">
        <v>0</v>
      </c>
      <c r="H65" s="14">
        <v>0</v>
      </c>
      <c r="I65" s="15">
        <v>0</v>
      </c>
      <c r="J65" s="13">
        <v>0</v>
      </c>
      <c r="K65" s="13">
        <v>0</v>
      </c>
      <c r="L65" s="13">
        <v>0</v>
      </c>
      <c r="M65" s="13">
        <v>0</v>
      </c>
      <c r="N65" s="16">
        <v>0</v>
      </c>
      <c r="O65" s="17"/>
      <c r="P65" s="17"/>
    </row>
    <row r="66" spans="1:16" x14ac:dyDescent="0.25">
      <c r="A66" s="10">
        <v>64</v>
      </c>
      <c r="B66" s="11" t="s">
        <v>55</v>
      </c>
      <c r="C66" s="12">
        <v>0</v>
      </c>
      <c r="D66" s="13">
        <v>0</v>
      </c>
      <c r="E66" s="13">
        <v>0</v>
      </c>
      <c r="F66" s="13">
        <v>0</v>
      </c>
      <c r="G66" s="13">
        <v>0</v>
      </c>
      <c r="H66" s="14">
        <v>0</v>
      </c>
      <c r="I66" s="15">
        <v>0</v>
      </c>
      <c r="J66" s="13">
        <v>0</v>
      </c>
      <c r="K66" s="13">
        <v>0</v>
      </c>
      <c r="L66" s="13">
        <v>0</v>
      </c>
      <c r="M66" s="13">
        <v>0</v>
      </c>
      <c r="N66" s="16">
        <v>0</v>
      </c>
      <c r="O66" s="17"/>
      <c r="P66" s="17"/>
    </row>
    <row r="67" spans="1:16" x14ac:dyDescent="0.25">
      <c r="A67" s="10">
        <v>65</v>
      </c>
      <c r="B67" s="11" t="s">
        <v>56</v>
      </c>
      <c r="C67" s="12">
        <v>0</v>
      </c>
      <c r="D67" s="13">
        <v>0</v>
      </c>
      <c r="E67" s="13">
        <v>0</v>
      </c>
      <c r="F67" s="13">
        <v>0</v>
      </c>
      <c r="G67" s="13">
        <v>0</v>
      </c>
      <c r="H67" s="14">
        <v>0</v>
      </c>
      <c r="I67" s="15">
        <v>0</v>
      </c>
      <c r="J67" s="13">
        <v>0</v>
      </c>
      <c r="K67" s="13">
        <v>0</v>
      </c>
      <c r="L67" s="13">
        <v>0</v>
      </c>
      <c r="M67" s="13">
        <v>0</v>
      </c>
      <c r="N67" s="16">
        <v>0</v>
      </c>
      <c r="O67" s="17"/>
      <c r="P67" s="17"/>
    </row>
    <row r="68" spans="1:16" x14ac:dyDescent="0.25">
      <c r="A68" s="10">
        <v>66</v>
      </c>
      <c r="B68" s="11" t="s">
        <v>88</v>
      </c>
      <c r="C68" s="12">
        <v>0</v>
      </c>
      <c r="D68" s="13">
        <v>0</v>
      </c>
      <c r="E68" s="13">
        <v>0</v>
      </c>
      <c r="F68" s="13">
        <v>0</v>
      </c>
      <c r="G68" s="13">
        <v>0</v>
      </c>
      <c r="H68" s="14">
        <v>0</v>
      </c>
      <c r="I68" s="15">
        <v>0</v>
      </c>
      <c r="J68" s="13">
        <v>0</v>
      </c>
      <c r="K68" s="13">
        <v>0</v>
      </c>
      <c r="L68" s="13">
        <v>0</v>
      </c>
      <c r="M68" s="13">
        <v>0</v>
      </c>
      <c r="N68" s="16">
        <v>0</v>
      </c>
      <c r="O68" s="17"/>
      <c r="P68" s="17"/>
    </row>
    <row r="69" spans="1:16" x14ac:dyDescent="0.25">
      <c r="A69" s="10">
        <v>67</v>
      </c>
      <c r="B69" s="11" t="s">
        <v>62</v>
      </c>
      <c r="C69" s="12">
        <v>0</v>
      </c>
      <c r="D69" s="13">
        <v>0</v>
      </c>
      <c r="E69" s="13">
        <v>0</v>
      </c>
      <c r="F69" s="13">
        <v>0</v>
      </c>
      <c r="G69" s="13">
        <v>0</v>
      </c>
      <c r="H69" s="14">
        <v>0</v>
      </c>
      <c r="I69" s="15">
        <v>0</v>
      </c>
      <c r="J69" s="13">
        <v>0</v>
      </c>
      <c r="K69" s="13">
        <v>0</v>
      </c>
      <c r="L69" s="13">
        <v>0</v>
      </c>
      <c r="M69" s="13">
        <v>0</v>
      </c>
      <c r="N69" s="16">
        <v>0</v>
      </c>
      <c r="O69" s="17"/>
      <c r="P69" s="17"/>
    </row>
    <row r="70" spans="1:16" x14ac:dyDescent="0.25">
      <c r="A70" s="10">
        <v>68</v>
      </c>
      <c r="B70" s="11" t="s">
        <v>63</v>
      </c>
      <c r="C70" s="12">
        <v>0</v>
      </c>
      <c r="D70" s="13">
        <v>0</v>
      </c>
      <c r="E70" s="13">
        <v>0</v>
      </c>
      <c r="F70" s="13">
        <v>0</v>
      </c>
      <c r="G70" s="13">
        <v>0</v>
      </c>
      <c r="H70" s="14">
        <v>0</v>
      </c>
      <c r="I70" s="15">
        <v>0</v>
      </c>
      <c r="J70" s="13">
        <v>0</v>
      </c>
      <c r="K70" s="13">
        <v>0</v>
      </c>
      <c r="L70" s="13">
        <v>0</v>
      </c>
      <c r="M70" s="13">
        <v>0</v>
      </c>
      <c r="N70" s="16">
        <v>0</v>
      </c>
      <c r="O70" s="17"/>
      <c r="P70" s="17"/>
    </row>
    <row r="71" spans="1:16" x14ac:dyDescent="0.25">
      <c r="A71" s="10">
        <v>69</v>
      </c>
      <c r="B71" s="11" t="s">
        <v>64</v>
      </c>
      <c r="C71" s="12">
        <v>0</v>
      </c>
      <c r="D71" s="13">
        <v>0</v>
      </c>
      <c r="E71" s="13">
        <v>0</v>
      </c>
      <c r="F71" s="13">
        <v>0</v>
      </c>
      <c r="G71" s="13">
        <v>0</v>
      </c>
      <c r="H71" s="14">
        <v>0</v>
      </c>
      <c r="I71" s="15">
        <v>0</v>
      </c>
      <c r="J71" s="13">
        <v>0</v>
      </c>
      <c r="K71" s="13">
        <v>0</v>
      </c>
      <c r="L71" s="13">
        <v>0</v>
      </c>
      <c r="M71" s="13">
        <v>0</v>
      </c>
      <c r="N71" s="16">
        <v>0</v>
      </c>
      <c r="O71" s="17"/>
      <c r="P71" s="17"/>
    </row>
    <row r="72" spans="1:16" x14ac:dyDescent="0.25">
      <c r="A72" s="10">
        <v>70</v>
      </c>
      <c r="B72" s="11" t="s">
        <v>66</v>
      </c>
      <c r="C72" s="12">
        <v>0</v>
      </c>
      <c r="D72" s="13">
        <v>0</v>
      </c>
      <c r="E72" s="13">
        <v>0</v>
      </c>
      <c r="F72" s="13">
        <v>0</v>
      </c>
      <c r="G72" s="13">
        <v>0</v>
      </c>
      <c r="H72" s="14">
        <v>0</v>
      </c>
      <c r="I72" s="15">
        <v>0</v>
      </c>
      <c r="J72" s="13">
        <v>0</v>
      </c>
      <c r="K72" s="13">
        <v>0</v>
      </c>
      <c r="L72" s="13">
        <v>0</v>
      </c>
      <c r="M72" s="13">
        <v>0</v>
      </c>
      <c r="N72" s="16">
        <v>0</v>
      </c>
      <c r="O72" s="17"/>
      <c r="P72" s="17"/>
    </row>
    <row r="73" spans="1:16" x14ac:dyDescent="0.25">
      <c r="A73" s="10">
        <v>71</v>
      </c>
      <c r="B73" s="11" t="s">
        <v>71</v>
      </c>
      <c r="C73" s="12">
        <v>0</v>
      </c>
      <c r="D73" s="13">
        <v>0</v>
      </c>
      <c r="E73" s="13">
        <v>0</v>
      </c>
      <c r="F73" s="13">
        <v>0</v>
      </c>
      <c r="G73" s="13">
        <v>0</v>
      </c>
      <c r="H73" s="14">
        <v>0</v>
      </c>
      <c r="I73" s="15">
        <v>0</v>
      </c>
      <c r="J73" s="13">
        <v>0</v>
      </c>
      <c r="K73" s="13">
        <v>0</v>
      </c>
      <c r="L73" s="13">
        <v>0</v>
      </c>
      <c r="M73" s="13">
        <v>0</v>
      </c>
      <c r="N73" s="16">
        <v>0</v>
      </c>
      <c r="O73" s="17"/>
      <c r="P73" s="17"/>
    </row>
    <row r="74" spans="1:16" x14ac:dyDescent="0.25">
      <c r="A74" s="10">
        <v>72</v>
      </c>
      <c r="B74" s="11" t="s">
        <v>79</v>
      </c>
      <c r="C74" s="12">
        <v>0</v>
      </c>
      <c r="D74" s="13">
        <v>0</v>
      </c>
      <c r="E74" s="13">
        <v>0</v>
      </c>
      <c r="F74" s="13">
        <v>0</v>
      </c>
      <c r="G74" s="13">
        <v>0</v>
      </c>
      <c r="H74" s="14">
        <v>0</v>
      </c>
      <c r="I74" s="15">
        <v>0</v>
      </c>
      <c r="J74" s="13">
        <v>0</v>
      </c>
      <c r="K74" s="13">
        <v>0</v>
      </c>
      <c r="L74" s="13">
        <v>0</v>
      </c>
      <c r="M74" s="13">
        <v>0</v>
      </c>
      <c r="N74" s="16">
        <v>0</v>
      </c>
      <c r="O74" s="17"/>
      <c r="P74" s="17"/>
    </row>
    <row r="75" spans="1:16" ht="13.5" thickBot="1" x14ac:dyDescent="0.3">
      <c r="A75" s="10">
        <v>73</v>
      </c>
      <c r="B75" s="20" t="s">
        <v>81</v>
      </c>
      <c r="C75" s="21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4">
        <v>0</v>
      </c>
      <c r="J75" s="22">
        <v>0</v>
      </c>
      <c r="K75" s="22">
        <v>0</v>
      </c>
      <c r="L75" s="22">
        <v>0</v>
      </c>
      <c r="M75" s="22">
        <v>0</v>
      </c>
      <c r="N75" s="25">
        <v>0</v>
      </c>
      <c r="O75" s="17"/>
      <c r="P75" s="17"/>
    </row>
    <row r="76" spans="1:16" x14ac:dyDescent="0.25">
      <c r="C76" s="2">
        <v>14162346.25</v>
      </c>
      <c r="D76" s="2">
        <v>6793472.9499999983</v>
      </c>
      <c r="E76" s="2">
        <v>4490913.9399999995</v>
      </c>
      <c r="F76" s="2">
        <v>30265</v>
      </c>
      <c r="G76" s="2">
        <v>461215.12</v>
      </c>
      <c r="H76" s="2">
        <v>721448.41142857156</v>
      </c>
      <c r="I76" s="2">
        <v>287578.5</v>
      </c>
      <c r="J76" s="2">
        <v>13005691.510000002</v>
      </c>
      <c r="K76" s="2">
        <v>97116.55</v>
      </c>
      <c r="L76" s="2">
        <v>13102808.360000001</v>
      </c>
      <c r="M76" s="2">
        <v>19964.53</v>
      </c>
      <c r="N76" s="2">
        <v>13410351.390000002</v>
      </c>
    </row>
    <row r="80" spans="1:16" x14ac:dyDescent="0.25">
      <c r="A80" s="26" t="s">
        <v>85</v>
      </c>
    </row>
    <row r="81" spans="1:14" x14ac:dyDescent="0.25">
      <c r="A81" s="26" t="s">
        <v>85</v>
      </c>
    </row>
    <row r="82" spans="1:14" x14ac:dyDescent="0.25">
      <c r="A82" s="26" t="s">
        <v>85</v>
      </c>
    </row>
    <row r="83" spans="1:14" s="27" customFormat="1" x14ac:dyDescent="0.25">
      <c r="B83" s="1"/>
      <c r="C83" s="2"/>
      <c r="D83" s="3"/>
      <c r="E83" s="3"/>
      <c r="F83" s="3"/>
      <c r="G83" s="3"/>
      <c r="H83" s="3"/>
      <c r="I83" s="4"/>
      <c r="J83" s="3"/>
      <c r="K83" s="3"/>
      <c r="L83" s="4"/>
      <c r="M83" s="3"/>
      <c r="N83" s="4"/>
    </row>
    <row r="84" spans="1:14" x14ac:dyDescent="0.25">
      <c r="L84" s="4" t="s">
        <v>85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71"/>
  <sheetViews>
    <sheetView tabSelected="1" zoomScale="75" zoomScaleNormal="75" workbookViewId="0">
      <pane ySplit="2" topLeftCell="A33" activePane="bottomLeft" state="frozen"/>
      <selection activeCell="B1" sqref="B1"/>
      <selection pane="bottomLeft" activeCell="G32" sqref="G32"/>
    </sheetView>
  </sheetViews>
  <sheetFormatPr defaultColWidth="9.140625" defaultRowHeight="12.75" x14ac:dyDescent="0.25"/>
  <cols>
    <col min="1" max="1" width="4.28515625" style="1" customWidth="1"/>
    <col min="2" max="2" width="65.28515625" style="1" customWidth="1"/>
    <col min="3" max="3" width="18.140625" style="2" customWidth="1"/>
    <col min="4" max="8" width="18.140625" style="3" customWidth="1"/>
    <col min="9" max="9" width="18.140625" style="4" customWidth="1"/>
    <col min="10" max="11" width="18.140625" style="3" customWidth="1"/>
    <col min="12" max="12" width="18.140625" style="4" customWidth="1"/>
    <col min="13" max="13" width="18.140625" style="3" customWidth="1"/>
    <col min="14" max="14" width="18.140625" style="4" customWidth="1"/>
    <col min="15" max="16384" width="9.140625" style="1"/>
  </cols>
  <sheetData>
    <row r="1" spans="1:14" ht="13.5" thickBot="1" x14ac:dyDescent="0.3"/>
    <row r="2" spans="1:14" s="9" customFormat="1" ht="25.5" x14ac:dyDescent="0.25">
      <c r="A2" s="5" t="s">
        <v>0</v>
      </c>
      <c r="B2" s="5" t="s">
        <v>1</v>
      </c>
      <c r="C2" s="5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8" t="s">
        <v>13</v>
      </c>
    </row>
    <row r="3" spans="1:14" x14ac:dyDescent="0.25">
      <c r="A3" s="10">
        <v>1</v>
      </c>
      <c r="B3" s="11" t="s">
        <v>14</v>
      </c>
      <c r="C3" s="58">
        <v>5548584</v>
      </c>
      <c r="D3" s="13">
        <v>1917006</v>
      </c>
      <c r="E3" s="13">
        <v>1546546</v>
      </c>
      <c r="F3" s="13">
        <v>0</v>
      </c>
      <c r="G3" s="13">
        <v>39887</v>
      </c>
      <c r="H3" s="14">
        <v>332859</v>
      </c>
      <c r="I3" s="15">
        <v>568270</v>
      </c>
      <c r="J3" s="13">
        <v>4397950</v>
      </c>
      <c r="K3" s="13">
        <v>6140</v>
      </c>
      <c r="L3" s="13">
        <f>J3+K3</f>
        <v>4404090</v>
      </c>
      <c r="M3" s="13">
        <v>1000999</v>
      </c>
      <c r="N3" s="16">
        <f t="shared" ref="N3:N34" si="0">M3+L3+I3</f>
        <v>5973359</v>
      </c>
    </row>
    <row r="4" spans="1:14" x14ac:dyDescent="0.25">
      <c r="A4" s="10">
        <v>2</v>
      </c>
      <c r="B4" s="11" t="s">
        <v>16</v>
      </c>
      <c r="C4" s="58">
        <v>3154937</v>
      </c>
      <c r="D4" s="13">
        <v>975326</v>
      </c>
      <c r="E4" s="13">
        <v>1771127</v>
      </c>
      <c r="F4" s="13">
        <v>0</v>
      </c>
      <c r="G4" s="13">
        <v>120675</v>
      </c>
      <c r="H4" s="14">
        <v>163434</v>
      </c>
      <c r="I4" s="15">
        <v>0</v>
      </c>
      <c r="J4" s="13">
        <v>3140762</v>
      </c>
      <c r="K4" s="13">
        <v>885</v>
      </c>
      <c r="L4" s="13">
        <f>J4+K4</f>
        <v>3141647</v>
      </c>
      <c r="M4" s="13"/>
      <c r="N4" s="16">
        <f t="shared" si="0"/>
        <v>3141647</v>
      </c>
    </row>
    <row r="5" spans="1:14" x14ac:dyDescent="0.25">
      <c r="A5" s="10">
        <v>3</v>
      </c>
      <c r="B5" s="11" t="s">
        <v>17</v>
      </c>
      <c r="C5" s="58">
        <v>2928778</v>
      </c>
      <c r="D5" s="13">
        <v>415016</v>
      </c>
      <c r="E5" s="13">
        <v>1906360</v>
      </c>
      <c r="F5" s="13">
        <v>0</v>
      </c>
      <c r="G5" s="13">
        <v>368534</v>
      </c>
      <c r="H5" s="14">
        <v>57522</v>
      </c>
      <c r="I5" s="15">
        <v>689537</v>
      </c>
      <c r="J5" s="13">
        <v>2475147</v>
      </c>
      <c r="K5" s="13">
        <v>12780</v>
      </c>
      <c r="L5" s="13">
        <f>J5+K5</f>
        <v>2487927</v>
      </c>
      <c r="M5" s="13">
        <v>2096</v>
      </c>
      <c r="N5" s="16">
        <f t="shared" si="0"/>
        <v>3179560</v>
      </c>
    </row>
    <row r="6" spans="1:14" x14ac:dyDescent="0.25">
      <c r="A6" s="10">
        <v>4</v>
      </c>
      <c r="B6" s="11" t="s">
        <v>15</v>
      </c>
      <c r="C6" s="59">
        <v>1183513.9800000002</v>
      </c>
      <c r="D6" s="13">
        <v>532974.26</v>
      </c>
      <c r="E6" s="13">
        <v>379147</v>
      </c>
      <c r="F6" s="13">
        <v>0</v>
      </c>
      <c r="G6" s="13">
        <v>14312</v>
      </c>
      <c r="H6" s="14">
        <v>78573</v>
      </c>
      <c r="I6" s="15">
        <v>481194</v>
      </c>
      <c r="J6" s="40">
        <v>766210.1</v>
      </c>
      <c r="K6" s="13">
        <v>1700</v>
      </c>
      <c r="L6" s="13">
        <f t="shared" ref="L6:L15" si="1">K6+J6</f>
        <v>767910.1</v>
      </c>
      <c r="M6" s="13">
        <v>1054</v>
      </c>
      <c r="N6" s="16">
        <f t="shared" si="0"/>
        <v>1250158.1000000001</v>
      </c>
    </row>
    <row r="7" spans="1:14" x14ac:dyDescent="0.25">
      <c r="A7" s="10">
        <v>5</v>
      </c>
      <c r="B7" s="11" t="s">
        <v>19</v>
      </c>
      <c r="C7" s="60">
        <v>573078.0189795919</v>
      </c>
      <c r="D7" s="13">
        <v>216489</v>
      </c>
      <c r="E7" s="13">
        <v>280148</v>
      </c>
      <c r="F7" s="13">
        <v>0</v>
      </c>
      <c r="G7" s="13">
        <v>4039</v>
      </c>
      <c r="H7" s="14">
        <v>22148</v>
      </c>
      <c r="I7" s="15">
        <v>411143</v>
      </c>
      <c r="J7" s="13">
        <v>427986</v>
      </c>
      <c r="K7" s="13">
        <v>5249</v>
      </c>
      <c r="L7" s="13">
        <f t="shared" si="1"/>
        <v>433235</v>
      </c>
      <c r="M7" s="13">
        <v>0</v>
      </c>
      <c r="N7" s="16">
        <f t="shared" si="0"/>
        <v>844378</v>
      </c>
    </row>
    <row r="8" spans="1:14" x14ac:dyDescent="0.25">
      <c r="A8" s="10">
        <v>6</v>
      </c>
      <c r="B8" s="11" t="s">
        <v>25</v>
      </c>
      <c r="C8" s="59">
        <v>111494.63</v>
      </c>
      <c r="D8" s="39">
        <v>47934</v>
      </c>
      <c r="E8" s="13">
        <v>0</v>
      </c>
      <c r="F8" s="13">
        <v>0</v>
      </c>
      <c r="G8" s="41">
        <v>19866</v>
      </c>
      <c r="H8" s="14">
        <v>7000</v>
      </c>
      <c r="I8" s="15">
        <v>434251</v>
      </c>
      <c r="J8" s="13">
        <v>75500</v>
      </c>
      <c r="K8" s="13">
        <v>0</v>
      </c>
      <c r="L8" s="13">
        <f t="shared" si="1"/>
        <v>75500</v>
      </c>
      <c r="M8" s="13">
        <v>0</v>
      </c>
      <c r="N8" s="16">
        <f t="shared" si="0"/>
        <v>509751</v>
      </c>
    </row>
    <row r="9" spans="1:14" x14ac:dyDescent="0.25">
      <c r="A9" s="10">
        <v>7</v>
      </c>
      <c r="B9" s="11" t="s">
        <v>18</v>
      </c>
      <c r="C9" s="61">
        <v>998606.51</v>
      </c>
      <c r="D9" s="13">
        <v>132655</v>
      </c>
      <c r="E9" s="13">
        <v>653406</v>
      </c>
      <c r="F9" s="13">
        <v>0</v>
      </c>
      <c r="G9" s="13">
        <f>103438-456</f>
        <v>102982</v>
      </c>
      <c r="H9" s="14">
        <v>69665</v>
      </c>
      <c r="I9" s="15">
        <v>500766</v>
      </c>
      <c r="J9" s="13">
        <v>0</v>
      </c>
      <c r="K9" s="13">
        <v>0</v>
      </c>
      <c r="L9" s="13">
        <f t="shared" si="1"/>
        <v>0</v>
      </c>
      <c r="M9" s="13">
        <v>0</v>
      </c>
      <c r="N9" s="16">
        <f t="shared" si="0"/>
        <v>500766</v>
      </c>
    </row>
    <row r="10" spans="1:14" x14ac:dyDescent="0.25">
      <c r="A10" s="10">
        <v>8</v>
      </c>
      <c r="B10" s="11" t="s">
        <v>37</v>
      </c>
      <c r="C10" s="61">
        <v>132758</v>
      </c>
      <c r="D10" s="13">
        <v>9058</v>
      </c>
      <c r="E10" s="13">
        <v>0</v>
      </c>
      <c r="F10" s="13">
        <v>180</v>
      </c>
      <c r="G10" s="13">
        <v>70544</v>
      </c>
      <c r="H10" s="43">
        <v>30808.6</v>
      </c>
      <c r="I10" s="15">
        <v>414985</v>
      </c>
      <c r="J10" s="13">
        <v>45340</v>
      </c>
      <c r="K10" s="13">
        <v>0</v>
      </c>
      <c r="L10" s="13">
        <f t="shared" si="1"/>
        <v>45340</v>
      </c>
      <c r="M10" s="13"/>
      <c r="N10" s="16">
        <f t="shared" si="0"/>
        <v>460325</v>
      </c>
    </row>
    <row r="11" spans="1:14" x14ac:dyDescent="0.25">
      <c r="A11" s="10">
        <v>9</v>
      </c>
      <c r="B11" s="11" t="s">
        <v>26</v>
      </c>
      <c r="C11" s="62">
        <v>165327.67999999999</v>
      </c>
      <c r="D11" s="42">
        <v>41985.33</v>
      </c>
      <c r="E11" s="13">
        <v>0</v>
      </c>
      <c r="F11" s="13">
        <v>0</v>
      </c>
      <c r="G11" s="41">
        <v>92810</v>
      </c>
      <c r="H11" s="14">
        <v>1500</v>
      </c>
      <c r="I11" s="38">
        <v>402102</v>
      </c>
      <c r="J11" s="13">
        <v>44700</v>
      </c>
      <c r="K11" s="13">
        <v>0</v>
      </c>
      <c r="L11" s="13">
        <f t="shared" si="1"/>
        <v>44700</v>
      </c>
      <c r="M11" s="13">
        <v>180</v>
      </c>
      <c r="N11" s="16">
        <f t="shared" si="0"/>
        <v>446982</v>
      </c>
    </row>
    <row r="12" spans="1:14" x14ac:dyDescent="0.25">
      <c r="A12" s="10">
        <v>10</v>
      </c>
      <c r="B12" s="11" t="s">
        <v>27</v>
      </c>
      <c r="C12" s="58">
        <v>40882.219999999994</v>
      </c>
      <c r="D12" s="13">
        <v>0</v>
      </c>
      <c r="E12" s="13">
        <v>0</v>
      </c>
      <c r="F12" s="13">
        <v>14300</v>
      </c>
      <c r="G12" s="13">
        <v>15675</v>
      </c>
      <c r="H12" s="14">
        <v>0</v>
      </c>
      <c r="I12" s="46">
        <v>444850</v>
      </c>
      <c r="J12" s="13">
        <v>0</v>
      </c>
      <c r="K12" s="13">
        <v>1000</v>
      </c>
      <c r="L12" s="13">
        <f t="shared" si="1"/>
        <v>1000</v>
      </c>
      <c r="M12" s="13"/>
      <c r="N12" s="16">
        <f t="shared" si="0"/>
        <v>445850</v>
      </c>
    </row>
    <row r="13" spans="1:14" x14ac:dyDescent="0.25">
      <c r="A13" s="10">
        <v>11</v>
      </c>
      <c r="B13" s="11" t="s">
        <v>60</v>
      </c>
      <c r="C13" s="59">
        <v>441944.75</v>
      </c>
      <c r="D13" s="28">
        <v>56326.380000000005</v>
      </c>
      <c r="E13" s="13">
        <v>0</v>
      </c>
      <c r="F13" s="13">
        <v>300</v>
      </c>
      <c r="G13" s="41">
        <v>282710</v>
      </c>
      <c r="H13" s="37">
        <v>25764</v>
      </c>
      <c r="I13" s="15">
        <v>0</v>
      </c>
      <c r="J13" s="28">
        <v>441500</v>
      </c>
      <c r="K13" s="13">
        <v>0</v>
      </c>
      <c r="L13" s="13">
        <f t="shared" si="1"/>
        <v>441500</v>
      </c>
      <c r="M13" s="13">
        <v>0</v>
      </c>
      <c r="N13" s="16">
        <f t="shared" si="0"/>
        <v>441500</v>
      </c>
    </row>
    <row r="14" spans="1:14" x14ac:dyDescent="0.25">
      <c r="A14" s="10">
        <v>12</v>
      </c>
      <c r="B14" s="11" t="s">
        <v>20</v>
      </c>
      <c r="C14" s="60">
        <v>49430.87</v>
      </c>
      <c r="D14" s="13">
        <v>0</v>
      </c>
      <c r="E14" s="13">
        <v>0</v>
      </c>
      <c r="F14" s="13">
        <v>0</v>
      </c>
      <c r="G14" s="13">
        <v>45233.51</v>
      </c>
      <c r="H14" s="14">
        <v>820</v>
      </c>
      <c r="I14" s="47">
        <v>437115</v>
      </c>
      <c r="J14" s="13">
        <v>0</v>
      </c>
      <c r="K14" s="13">
        <v>0</v>
      </c>
      <c r="L14" s="13">
        <f t="shared" si="1"/>
        <v>0</v>
      </c>
      <c r="M14" s="13">
        <v>0</v>
      </c>
      <c r="N14" s="16">
        <f t="shared" si="0"/>
        <v>437115</v>
      </c>
    </row>
    <row r="15" spans="1:14" x14ac:dyDescent="0.25">
      <c r="A15" s="10">
        <v>13</v>
      </c>
      <c r="B15" s="11" t="s">
        <v>89</v>
      </c>
      <c r="C15" s="58">
        <v>414292.29</v>
      </c>
      <c r="D15" s="13">
        <v>10302</v>
      </c>
      <c r="E15" s="13">
        <v>1250</v>
      </c>
      <c r="F15" s="13">
        <v>0</v>
      </c>
      <c r="G15" s="13">
        <v>381950</v>
      </c>
      <c r="H15" s="14">
        <v>18800</v>
      </c>
      <c r="I15" s="15">
        <v>414985</v>
      </c>
      <c r="J15" s="13">
        <v>12775</v>
      </c>
      <c r="K15" s="13">
        <v>0</v>
      </c>
      <c r="L15" s="13">
        <f t="shared" si="1"/>
        <v>12775</v>
      </c>
      <c r="M15" s="13">
        <v>0</v>
      </c>
      <c r="N15" s="16">
        <f t="shared" si="0"/>
        <v>427760</v>
      </c>
    </row>
    <row r="16" spans="1:14" x14ac:dyDescent="0.25">
      <c r="A16" s="10">
        <v>14</v>
      </c>
      <c r="B16" s="11" t="s">
        <v>28</v>
      </c>
      <c r="C16" s="60">
        <v>39186.14</v>
      </c>
      <c r="D16" s="13">
        <v>0</v>
      </c>
      <c r="E16" s="13">
        <v>0</v>
      </c>
      <c r="F16" s="13">
        <v>250</v>
      </c>
      <c r="G16" s="39">
        <v>36937.480000000003</v>
      </c>
      <c r="H16" s="14">
        <v>0</v>
      </c>
      <c r="I16" s="47">
        <v>426421</v>
      </c>
      <c r="J16" s="13">
        <v>0</v>
      </c>
      <c r="K16" s="13">
        <v>0</v>
      </c>
      <c r="L16" s="13">
        <v>0</v>
      </c>
      <c r="M16" s="13">
        <v>0</v>
      </c>
      <c r="N16" s="16">
        <f t="shared" si="0"/>
        <v>426421</v>
      </c>
    </row>
    <row r="17" spans="1:14" x14ac:dyDescent="0.25">
      <c r="A17" s="10">
        <v>15</v>
      </c>
      <c r="B17" s="11" t="s">
        <v>32</v>
      </c>
      <c r="C17" s="63">
        <v>397263.18</v>
      </c>
      <c r="D17" s="13">
        <v>4487.2</v>
      </c>
      <c r="E17" s="13">
        <v>0</v>
      </c>
      <c r="F17" s="13">
        <v>1700</v>
      </c>
      <c r="G17" s="13">
        <v>388210.2</v>
      </c>
      <c r="H17" s="14">
        <v>2190</v>
      </c>
      <c r="I17" s="46">
        <v>402102</v>
      </c>
      <c r="J17" s="13">
        <v>4500</v>
      </c>
      <c r="K17" s="13">
        <v>0</v>
      </c>
      <c r="L17" s="13">
        <f>K17+J17</f>
        <v>4500</v>
      </c>
      <c r="M17" s="13">
        <v>0</v>
      </c>
      <c r="N17" s="16">
        <f t="shared" si="0"/>
        <v>406602</v>
      </c>
    </row>
    <row r="18" spans="1:14" x14ac:dyDescent="0.25">
      <c r="A18" s="10">
        <v>16</v>
      </c>
      <c r="B18" s="11" t="s">
        <v>31</v>
      </c>
      <c r="C18" s="64">
        <v>373555.18000000005</v>
      </c>
      <c r="D18" s="13">
        <v>2250</v>
      </c>
      <c r="E18" s="13">
        <v>0</v>
      </c>
      <c r="F18" s="13">
        <v>7135</v>
      </c>
      <c r="G18" s="13">
        <v>363130</v>
      </c>
      <c r="H18" s="14">
        <v>0</v>
      </c>
      <c r="I18" s="51">
        <v>402102</v>
      </c>
      <c r="J18" s="13">
        <v>2250</v>
      </c>
      <c r="K18" s="13">
        <v>0</v>
      </c>
      <c r="L18" s="13">
        <f>K18+J18</f>
        <v>2250</v>
      </c>
      <c r="M18" s="13">
        <v>0</v>
      </c>
      <c r="N18" s="16">
        <f t="shared" si="0"/>
        <v>404352</v>
      </c>
    </row>
    <row r="19" spans="1:14" x14ac:dyDescent="0.25">
      <c r="A19" s="10">
        <v>17</v>
      </c>
      <c r="B19" s="11" t="s">
        <v>22</v>
      </c>
      <c r="C19" s="65">
        <v>385241.39</v>
      </c>
      <c r="D19" s="13">
        <v>0</v>
      </c>
      <c r="E19" s="13">
        <v>0</v>
      </c>
      <c r="F19" s="13">
        <v>0</v>
      </c>
      <c r="G19" s="50">
        <v>384575</v>
      </c>
      <c r="H19" s="14">
        <v>0</v>
      </c>
      <c r="I19" s="46">
        <v>402102</v>
      </c>
      <c r="J19" s="13">
        <v>0</v>
      </c>
      <c r="K19" s="13">
        <v>0</v>
      </c>
      <c r="L19" s="13">
        <f>K19+J19</f>
        <v>0</v>
      </c>
      <c r="M19" s="13">
        <v>0</v>
      </c>
      <c r="N19" s="16">
        <f t="shared" si="0"/>
        <v>402102</v>
      </c>
    </row>
    <row r="20" spans="1:14" x14ac:dyDescent="0.25">
      <c r="A20" s="10">
        <v>18</v>
      </c>
      <c r="B20" s="11" t="s">
        <v>30</v>
      </c>
      <c r="C20" s="66">
        <v>10523.23000000001</v>
      </c>
      <c r="D20" s="13">
        <v>2700</v>
      </c>
      <c r="E20" s="13">
        <v>0</v>
      </c>
      <c r="F20" s="13">
        <v>6270</v>
      </c>
      <c r="G20" s="13">
        <v>0</v>
      </c>
      <c r="H20" s="14">
        <v>750</v>
      </c>
      <c r="I20" s="51">
        <v>402102</v>
      </c>
      <c r="J20" s="13">
        <v>0</v>
      </c>
      <c r="K20" s="13">
        <v>0</v>
      </c>
      <c r="L20" s="13">
        <v>0</v>
      </c>
      <c r="M20" s="13">
        <v>0</v>
      </c>
      <c r="N20" s="16">
        <f t="shared" si="0"/>
        <v>402102</v>
      </c>
    </row>
    <row r="21" spans="1:14" x14ac:dyDescent="0.25">
      <c r="A21" s="10">
        <v>19</v>
      </c>
      <c r="B21" s="11" t="s">
        <v>52</v>
      </c>
      <c r="C21" s="67">
        <v>95521.98</v>
      </c>
      <c r="D21" s="13">
        <v>33431</v>
      </c>
      <c r="E21" s="13">
        <v>8250</v>
      </c>
      <c r="F21" s="13">
        <v>0</v>
      </c>
      <c r="G21" s="13">
        <v>17265</v>
      </c>
      <c r="H21" s="14">
        <v>3578</v>
      </c>
      <c r="I21" s="15"/>
      <c r="J21" s="13">
        <v>98000</v>
      </c>
      <c r="K21" s="13">
        <v>0</v>
      </c>
      <c r="L21" s="13">
        <f t="shared" ref="L21:L50" si="2">K21+J21</f>
        <v>98000</v>
      </c>
      <c r="M21" s="13"/>
      <c r="N21" s="16">
        <f t="shared" si="0"/>
        <v>98000</v>
      </c>
    </row>
    <row r="22" spans="1:14" x14ac:dyDescent="0.25">
      <c r="A22" s="10">
        <v>20</v>
      </c>
      <c r="B22" s="11" t="s">
        <v>38</v>
      </c>
      <c r="C22" s="58">
        <v>76249.570000000007</v>
      </c>
      <c r="D22" s="13">
        <v>68059</v>
      </c>
      <c r="E22" s="13">
        <v>0</v>
      </c>
      <c r="F22" s="13">
        <v>0</v>
      </c>
      <c r="G22" s="13">
        <v>1245</v>
      </c>
      <c r="H22" s="14">
        <v>0</v>
      </c>
      <c r="I22" s="15">
        <v>0</v>
      </c>
      <c r="J22" s="40">
        <v>74852</v>
      </c>
      <c r="K22" s="40">
        <v>14840</v>
      </c>
      <c r="L22" s="13">
        <f t="shared" si="2"/>
        <v>89692</v>
      </c>
      <c r="M22" s="13">
        <v>0</v>
      </c>
      <c r="N22" s="16">
        <f t="shared" si="0"/>
        <v>89692</v>
      </c>
    </row>
    <row r="23" spans="1:14" x14ac:dyDescent="0.25">
      <c r="A23" s="10">
        <v>21</v>
      </c>
      <c r="B23" s="18" t="s">
        <v>29</v>
      </c>
      <c r="C23" s="68">
        <v>200401.84</v>
      </c>
      <c r="D23" s="13">
        <v>8097</v>
      </c>
      <c r="E23" s="13">
        <v>0</v>
      </c>
      <c r="F23" s="13">
        <v>11739</v>
      </c>
      <c r="G23" s="13">
        <v>163732</v>
      </c>
      <c r="H23" s="14">
        <v>3721</v>
      </c>
      <c r="I23" s="44">
        <v>42683</v>
      </c>
      <c r="J23" s="13">
        <v>4000</v>
      </c>
      <c r="K23" s="13">
        <v>850</v>
      </c>
      <c r="L23" s="13">
        <f t="shared" si="2"/>
        <v>4850</v>
      </c>
      <c r="M23" s="13">
        <v>0</v>
      </c>
      <c r="N23" s="16">
        <f t="shared" si="0"/>
        <v>47533</v>
      </c>
    </row>
    <row r="24" spans="1:14" x14ac:dyDescent="0.25">
      <c r="A24" s="10">
        <v>22</v>
      </c>
      <c r="B24" s="11" t="s">
        <v>74</v>
      </c>
      <c r="C24" s="69">
        <v>36439.949999999997</v>
      </c>
      <c r="D24" s="39">
        <v>13712.86</v>
      </c>
      <c r="E24" s="13">
        <v>0</v>
      </c>
      <c r="F24" s="13">
        <v>0</v>
      </c>
      <c r="G24" s="13">
        <v>4030</v>
      </c>
      <c r="H24" s="14">
        <v>0</v>
      </c>
      <c r="I24" s="15"/>
      <c r="J24" s="13">
        <v>41400</v>
      </c>
      <c r="K24" s="13"/>
      <c r="L24" s="13">
        <f t="shared" si="2"/>
        <v>41400</v>
      </c>
      <c r="M24" s="13"/>
      <c r="N24" s="16">
        <f t="shared" si="0"/>
        <v>41400</v>
      </c>
    </row>
    <row r="25" spans="1:14" x14ac:dyDescent="0.25">
      <c r="A25" s="10">
        <v>23</v>
      </c>
      <c r="B25" s="11" t="s">
        <v>35</v>
      </c>
      <c r="C25" s="67">
        <v>32663.22</v>
      </c>
      <c r="D25" s="39">
        <v>27277.360000000001</v>
      </c>
      <c r="E25" s="13">
        <v>0</v>
      </c>
      <c r="F25" s="13">
        <v>0</v>
      </c>
      <c r="G25" s="13">
        <v>4279</v>
      </c>
      <c r="H25" s="14">
        <v>0</v>
      </c>
      <c r="I25" s="15">
        <v>0</v>
      </c>
      <c r="J25" s="13">
        <v>27934</v>
      </c>
      <c r="K25" s="13"/>
      <c r="L25" s="13">
        <f t="shared" si="2"/>
        <v>27934</v>
      </c>
      <c r="M25" s="13"/>
      <c r="N25" s="16">
        <f t="shared" si="0"/>
        <v>27934</v>
      </c>
    </row>
    <row r="26" spans="1:14" x14ac:dyDescent="0.25">
      <c r="A26" s="10">
        <v>24</v>
      </c>
      <c r="B26" s="11" t="s">
        <v>51</v>
      </c>
      <c r="C26" s="64">
        <v>25656.84</v>
      </c>
      <c r="D26" s="45">
        <v>25651</v>
      </c>
      <c r="E26" s="13">
        <v>0</v>
      </c>
      <c r="F26" s="13">
        <v>0</v>
      </c>
      <c r="G26" s="13">
        <v>0</v>
      </c>
      <c r="H26" s="14">
        <v>0</v>
      </c>
      <c r="I26" s="15">
        <v>0</v>
      </c>
      <c r="J26" s="13">
        <v>25715</v>
      </c>
      <c r="K26" s="13">
        <v>0</v>
      </c>
      <c r="L26" s="13">
        <f t="shared" si="2"/>
        <v>25715</v>
      </c>
      <c r="M26" s="13">
        <v>0</v>
      </c>
      <c r="N26" s="16">
        <f t="shared" si="0"/>
        <v>25715</v>
      </c>
    </row>
    <row r="27" spans="1:14" x14ac:dyDescent="0.25">
      <c r="A27" s="10">
        <v>25</v>
      </c>
      <c r="B27" s="11" t="s">
        <v>58</v>
      </c>
      <c r="C27" s="67">
        <v>22661.510000000002</v>
      </c>
      <c r="D27" s="55">
        <v>12570</v>
      </c>
      <c r="E27" s="13">
        <v>500</v>
      </c>
      <c r="F27" s="13">
        <v>0</v>
      </c>
      <c r="G27" s="13">
        <v>250</v>
      </c>
      <c r="H27" s="14">
        <v>8449.6200000000008</v>
      </c>
      <c r="I27" s="15">
        <v>0</v>
      </c>
      <c r="J27" s="13">
        <v>20600</v>
      </c>
      <c r="K27" s="13">
        <v>0</v>
      </c>
      <c r="L27" s="13">
        <f t="shared" si="2"/>
        <v>20600</v>
      </c>
      <c r="M27" s="13">
        <v>0</v>
      </c>
      <c r="N27" s="16">
        <f t="shared" si="0"/>
        <v>20600</v>
      </c>
    </row>
    <row r="28" spans="1:14" x14ac:dyDescent="0.25">
      <c r="A28" s="10">
        <v>26</v>
      </c>
      <c r="B28" s="11" t="s">
        <v>34</v>
      </c>
      <c r="C28" s="70">
        <v>17302.010000000002</v>
      </c>
      <c r="D28" s="13">
        <v>10342</v>
      </c>
      <c r="E28" s="13">
        <v>0</v>
      </c>
      <c r="F28" s="13">
        <v>0</v>
      </c>
      <c r="G28" s="13">
        <v>0</v>
      </c>
      <c r="H28" s="14">
        <v>0</v>
      </c>
      <c r="I28" s="15">
        <v>0</v>
      </c>
      <c r="J28" s="13">
        <v>3105</v>
      </c>
      <c r="K28" s="13">
        <v>17351.7</v>
      </c>
      <c r="L28" s="13">
        <f t="shared" si="2"/>
        <v>20456.7</v>
      </c>
      <c r="M28" s="13">
        <v>0</v>
      </c>
      <c r="N28" s="16">
        <f t="shared" si="0"/>
        <v>20456.7</v>
      </c>
    </row>
    <row r="29" spans="1:14" x14ac:dyDescent="0.25">
      <c r="A29" s="10">
        <v>27</v>
      </c>
      <c r="B29" s="11" t="s">
        <v>72</v>
      </c>
      <c r="C29" s="71">
        <v>13385.55</v>
      </c>
      <c r="D29" s="56">
        <v>13381.529999999999</v>
      </c>
      <c r="E29" s="13">
        <v>0</v>
      </c>
      <c r="F29" s="13">
        <v>0</v>
      </c>
      <c r="G29" s="13">
        <v>0</v>
      </c>
      <c r="H29" s="14">
        <v>0</v>
      </c>
      <c r="I29" s="15">
        <v>0</v>
      </c>
      <c r="J29" s="13">
        <v>8500</v>
      </c>
      <c r="K29" s="13">
        <v>0</v>
      </c>
      <c r="L29" s="13">
        <f t="shared" si="2"/>
        <v>8500</v>
      </c>
      <c r="M29" s="13">
        <v>0</v>
      </c>
      <c r="N29" s="16">
        <f t="shared" si="0"/>
        <v>8500</v>
      </c>
    </row>
    <row r="30" spans="1:14" x14ac:dyDescent="0.25">
      <c r="A30" s="10">
        <v>28</v>
      </c>
      <c r="B30" s="11" t="s">
        <v>91</v>
      </c>
      <c r="C30" s="65">
        <v>56919.71</v>
      </c>
      <c r="D30" s="13">
        <v>24748</v>
      </c>
      <c r="E30" s="13">
        <v>19270</v>
      </c>
      <c r="F30" s="13">
        <v>0</v>
      </c>
      <c r="G30" s="13">
        <v>510</v>
      </c>
      <c r="H30" s="14">
        <v>1000</v>
      </c>
      <c r="I30" s="15">
        <v>0</v>
      </c>
      <c r="J30" s="13">
        <v>7794</v>
      </c>
      <c r="K30" s="13">
        <v>0</v>
      </c>
      <c r="L30" s="13">
        <f t="shared" si="2"/>
        <v>7794</v>
      </c>
      <c r="M30" s="13">
        <v>0</v>
      </c>
      <c r="N30" s="16">
        <f t="shared" si="0"/>
        <v>7794</v>
      </c>
    </row>
    <row r="31" spans="1:14" x14ac:dyDescent="0.25">
      <c r="A31" s="10">
        <v>29</v>
      </c>
      <c r="B31" s="19" t="s">
        <v>39</v>
      </c>
      <c r="C31" s="62">
        <v>7212.2699999999977</v>
      </c>
      <c r="D31" s="13">
        <v>4800</v>
      </c>
      <c r="E31" s="13">
        <v>0</v>
      </c>
      <c r="F31" s="13">
        <v>1450</v>
      </c>
      <c r="G31" s="13">
        <v>0</v>
      </c>
      <c r="H31" s="14">
        <v>500</v>
      </c>
      <c r="I31" s="15">
        <v>0</v>
      </c>
      <c r="J31" s="13">
        <v>7000</v>
      </c>
      <c r="K31" s="13">
        <v>0</v>
      </c>
      <c r="L31" s="13">
        <f t="shared" si="2"/>
        <v>7000</v>
      </c>
      <c r="M31" s="13">
        <v>0</v>
      </c>
      <c r="N31" s="16">
        <f t="shared" si="0"/>
        <v>7000</v>
      </c>
    </row>
    <row r="32" spans="1:14" x14ac:dyDescent="0.25">
      <c r="A32" s="10">
        <v>30</v>
      </c>
      <c r="B32" s="11" t="s">
        <v>73</v>
      </c>
      <c r="C32" s="58">
        <v>6794</v>
      </c>
      <c r="D32" s="13">
        <v>6780</v>
      </c>
      <c r="E32" s="13">
        <v>0</v>
      </c>
      <c r="F32" s="13">
        <v>0</v>
      </c>
      <c r="G32" s="13">
        <v>0</v>
      </c>
      <c r="H32" s="14">
        <v>0</v>
      </c>
      <c r="I32" s="15">
        <v>0</v>
      </c>
      <c r="J32" s="13">
        <v>6835</v>
      </c>
      <c r="K32" s="13">
        <v>0</v>
      </c>
      <c r="L32" s="13">
        <f t="shared" si="2"/>
        <v>6835</v>
      </c>
      <c r="M32" s="13">
        <v>0</v>
      </c>
      <c r="N32" s="16">
        <f t="shared" si="0"/>
        <v>6835</v>
      </c>
    </row>
    <row r="33" spans="1:14" x14ac:dyDescent="0.25">
      <c r="A33" s="10">
        <v>31</v>
      </c>
      <c r="B33" s="11" t="s">
        <v>50</v>
      </c>
      <c r="C33" s="60">
        <v>17708</v>
      </c>
      <c r="D33" s="13">
        <v>16067</v>
      </c>
      <c r="E33" s="13">
        <v>0</v>
      </c>
      <c r="F33" s="13">
        <v>0</v>
      </c>
      <c r="G33" s="13">
        <v>1319</v>
      </c>
      <c r="H33" s="14">
        <v>0</v>
      </c>
      <c r="I33" s="15">
        <v>0</v>
      </c>
      <c r="J33" s="13">
        <v>6758</v>
      </c>
      <c r="K33" s="13">
        <v>0</v>
      </c>
      <c r="L33" s="13">
        <f t="shared" si="2"/>
        <v>6758</v>
      </c>
      <c r="M33" s="13">
        <v>0</v>
      </c>
      <c r="N33" s="16">
        <f t="shared" si="0"/>
        <v>6758</v>
      </c>
    </row>
    <row r="34" spans="1:14" x14ac:dyDescent="0.25">
      <c r="A34" s="10">
        <v>32</v>
      </c>
      <c r="B34" s="11" t="s">
        <v>44</v>
      </c>
      <c r="C34" s="72">
        <v>5926.95</v>
      </c>
      <c r="D34" s="13">
        <v>3560</v>
      </c>
      <c r="E34" s="13">
        <v>0</v>
      </c>
      <c r="F34" s="13">
        <v>60</v>
      </c>
      <c r="G34" s="13">
        <v>0</v>
      </c>
      <c r="H34" s="14">
        <v>289</v>
      </c>
      <c r="I34" s="15">
        <v>0</v>
      </c>
      <c r="J34" s="13">
        <v>4695</v>
      </c>
      <c r="K34" s="13">
        <v>0</v>
      </c>
      <c r="L34" s="13">
        <f t="shared" si="2"/>
        <v>4695</v>
      </c>
      <c r="M34" s="13">
        <v>0</v>
      </c>
      <c r="N34" s="16">
        <f t="shared" si="0"/>
        <v>4695</v>
      </c>
    </row>
    <row r="35" spans="1:14" x14ac:dyDescent="0.25">
      <c r="A35" s="10">
        <v>33</v>
      </c>
      <c r="B35" s="11" t="s">
        <v>57</v>
      </c>
      <c r="C35" s="58">
        <v>4077</v>
      </c>
      <c r="D35" s="13">
        <v>4010</v>
      </c>
      <c r="E35" s="13">
        <v>0</v>
      </c>
      <c r="F35" s="13">
        <v>0</v>
      </c>
      <c r="G35" s="13">
        <v>0</v>
      </c>
      <c r="H35" s="14">
        <v>0</v>
      </c>
      <c r="I35" s="15">
        <v>0</v>
      </c>
      <c r="J35" s="13">
        <v>3100</v>
      </c>
      <c r="K35" s="13">
        <v>0</v>
      </c>
      <c r="L35" s="13">
        <f t="shared" si="2"/>
        <v>3100</v>
      </c>
      <c r="M35" s="13">
        <v>0</v>
      </c>
      <c r="N35" s="16">
        <f t="shared" ref="N35:N64" si="3">M35+L35+I35</f>
        <v>3100</v>
      </c>
    </row>
    <row r="36" spans="1:14" x14ac:dyDescent="0.25">
      <c r="A36" s="10">
        <v>34</v>
      </c>
      <c r="B36" s="11" t="s">
        <v>36</v>
      </c>
      <c r="C36" s="58">
        <v>5939</v>
      </c>
      <c r="D36" s="13">
        <v>1800</v>
      </c>
      <c r="E36" s="13">
        <v>0</v>
      </c>
      <c r="F36" s="13">
        <v>0</v>
      </c>
      <c r="G36" s="13">
        <v>0</v>
      </c>
      <c r="H36" s="14">
        <v>2125</v>
      </c>
      <c r="I36" s="15">
        <v>0</v>
      </c>
      <c r="J36" s="13">
        <v>3100</v>
      </c>
      <c r="K36" s="13">
        <v>0</v>
      </c>
      <c r="L36" s="13">
        <f t="shared" si="2"/>
        <v>3100</v>
      </c>
      <c r="M36" s="13">
        <v>0</v>
      </c>
      <c r="N36" s="16">
        <f t="shared" si="3"/>
        <v>3100</v>
      </c>
    </row>
    <row r="37" spans="1:14" x14ac:dyDescent="0.25">
      <c r="A37" s="10">
        <v>35</v>
      </c>
      <c r="B37" s="11" t="s">
        <v>33</v>
      </c>
      <c r="C37" s="58">
        <v>6709</v>
      </c>
      <c r="D37" s="13">
        <v>2300</v>
      </c>
      <c r="E37" s="13">
        <v>0</v>
      </c>
      <c r="F37" s="13">
        <v>0</v>
      </c>
      <c r="G37" s="13">
        <v>875</v>
      </c>
      <c r="H37" s="14">
        <v>3525</v>
      </c>
      <c r="I37" s="15">
        <v>0</v>
      </c>
      <c r="J37" s="13">
        <v>3000</v>
      </c>
      <c r="K37" s="13">
        <v>0</v>
      </c>
      <c r="L37" s="13">
        <f t="shared" si="2"/>
        <v>3000</v>
      </c>
      <c r="M37" s="13">
        <v>0</v>
      </c>
      <c r="N37" s="16">
        <f t="shared" si="3"/>
        <v>3000</v>
      </c>
    </row>
    <row r="38" spans="1:14" x14ac:dyDescent="0.25">
      <c r="A38" s="10">
        <v>36</v>
      </c>
      <c r="B38" s="11" t="s">
        <v>86</v>
      </c>
      <c r="C38" s="64">
        <v>2677.5</v>
      </c>
      <c r="D38" s="13">
        <v>2080</v>
      </c>
      <c r="E38" s="13">
        <v>0</v>
      </c>
      <c r="F38" s="13">
        <v>0</v>
      </c>
      <c r="G38" s="13">
        <v>350</v>
      </c>
      <c r="H38" s="14">
        <v>0</v>
      </c>
      <c r="I38" s="15">
        <v>0</v>
      </c>
      <c r="J38" s="13">
        <v>2705</v>
      </c>
      <c r="K38" s="13">
        <v>0</v>
      </c>
      <c r="L38" s="13">
        <f t="shared" si="2"/>
        <v>2705</v>
      </c>
      <c r="M38" s="13">
        <v>0</v>
      </c>
      <c r="N38" s="16">
        <f t="shared" si="3"/>
        <v>2705</v>
      </c>
    </row>
    <row r="39" spans="1:14" x14ac:dyDescent="0.25">
      <c r="A39" s="10">
        <v>37</v>
      </c>
      <c r="B39" s="11" t="s">
        <v>68</v>
      </c>
      <c r="C39" s="58">
        <v>2304</v>
      </c>
      <c r="D39" s="13">
        <v>1330</v>
      </c>
      <c r="E39" s="13">
        <v>0</v>
      </c>
      <c r="F39" s="13">
        <v>0</v>
      </c>
      <c r="G39" s="13">
        <v>0</v>
      </c>
      <c r="H39" s="14">
        <v>0</v>
      </c>
      <c r="I39" s="15">
        <v>0</v>
      </c>
      <c r="J39" s="13">
        <v>2530</v>
      </c>
      <c r="K39" s="13">
        <v>0</v>
      </c>
      <c r="L39" s="13">
        <f t="shared" si="2"/>
        <v>2530</v>
      </c>
      <c r="M39" s="13">
        <v>0</v>
      </c>
      <c r="N39" s="16">
        <f t="shared" si="3"/>
        <v>2530</v>
      </c>
    </row>
    <row r="40" spans="1:14" x14ac:dyDescent="0.25">
      <c r="A40" s="10">
        <v>38</v>
      </c>
      <c r="B40" s="11" t="s">
        <v>62</v>
      </c>
      <c r="C40" s="58">
        <v>2418</v>
      </c>
      <c r="D40" s="13">
        <v>2400</v>
      </c>
      <c r="E40" s="13">
        <v>0</v>
      </c>
      <c r="F40" s="13">
        <v>0</v>
      </c>
      <c r="G40" s="13">
        <v>0</v>
      </c>
      <c r="H40" s="14">
        <v>0</v>
      </c>
      <c r="I40" s="15">
        <v>0</v>
      </c>
      <c r="J40" s="13">
        <v>2500</v>
      </c>
      <c r="K40" s="13">
        <v>0</v>
      </c>
      <c r="L40" s="13">
        <f t="shared" si="2"/>
        <v>2500</v>
      </c>
      <c r="M40" s="13">
        <v>0</v>
      </c>
      <c r="N40" s="16">
        <f t="shared" si="3"/>
        <v>2500</v>
      </c>
    </row>
    <row r="41" spans="1:14" x14ac:dyDescent="0.25">
      <c r="A41" s="10">
        <v>39</v>
      </c>
      <c r="B41" s="11" t="s">
        <v>77</v>
      </c>
      <c r="C41" s="58">
        <v>2247.62</v>
      </c>
      <c r="D41" s="13">
        <v>2243</v>
      </c>
      <c r="E41" s="13">
        <v>0</v>
      </c>
      <c r="F41" s="13">
        <v>0</v>
      </c>
      <c r="G41" s="13">
        <v>0</v>
      </c>
      <c r="H41" s="14">
        <v>0</v>
      </c>
      <c r="I41" s="15">
        <v>0</v>
      </c>
      <c r="J41" s="13">
        <v>1942</v>
      </c>
      <c r="K41" s="13">
        <v>0</v>
      </c>
      <c r="L41" s="13">
        <f t="shared" si="2"/>
        <v>1942</v>
      </c>
      <c r="M41" s="13">
        <v>0</v>
      </c>
      <c r="N41" s="16">
        <f t="shared" si="3"/>
        <v>1942</v>
      </c>
    </row>
    <row r="42" spans="1:14" x14ac:dyDescent="0.25">
      <c r="A42" s="10">
        <v>40</v>
      </c>
      <c r="B42" s="11" t="s">
        <v>48</v>
      </c>
      <c r="C42" s="58">
        <v>1481</v>
      </c>
      <c r="D42" s="13">
        <v>1480</v>
      </c>
      <c r="E42" s="13">
        <v>0</v>
      </c>
      <c r="F42" s="13">
        <v>0</v>
      </c>
      <c r="G42" s="13">
        <v>0</v>
      </c>
      <c r="H42" s="14">
        <v>0</v>
      </c>
      <c r="I42" s="15">
        <v>0</v>
      </c>
      <c r="J42" s="52">
        <v>1495</v>
      </c>
      <c r="K42" s="13">
        <v>0</v>
      </c>
      <c r="L42" s="13">
        <f t="shared" si="2"/>
        <v>1495</v>
      </c>
      <c r="M42" s="13">
        <v>0</v>
      </c>
      <c r="N42" s="16">
        <f t="shared" si="3"/>
        <v>1495</v>
      </c>
    </row>
    <row r="43" spans="1:14" x14ac:dyDescent="0.25">
      <c r="A43" s="10">
        <v>41</v>
      </c>
      <c r="B43" s="11" t="s">
        <v>69</v>
      </c>
      <c r="C43" s="63">
        <v>1469</v>
      </c>
      <c r="D43" s="13">
        <v>500</v>
      </c>
      <c r="E43" s="13">
        <v>0</v>
      </c>
      <c r="F43" s="13">
        <v>0</v>
      </c>
      <c r="G43" s="13">
        <v>0</v>
      </c>
      <c r="H43" s="14">
        <v>0</v>
      </c>
      <c r="I43" s="15">
        <v>0</v>
      </c>
      <c r="J43" s="13">
        <v>1350</v>
      </c>
      <c r="K43" s="13">
        <v>0</v>
      </c>
      <c r="L43" s="13">
        <f t="shared" si="2"/>
        <v>1350</v>
      </c>
      <c r="M43" s="13">
        <v>0</v>
      </c>
      <c r="N43" s="16">
        <f t="shared" si="3"/>
        <v>1350</v>
      </c>
    </row>
    <row r="44" spans="1:14" x14ac:dyDescent="0.25">
      <c r="A44" s="10">
        <v>42</v>
      </c>
      <c r="B44" s="11" t="s">
        <v>61</v>
      </c>
      <c r="C44" s="58">
        <v>1300</v>
      </c>
      <c r="D44" s="13">
        <v>1300</v>
      </c>
      <c r="E44" s="13">
        <v>0</v>
      </c>
      <c r="F44" s="13">
        <v>0</v>
      </c>
      <c r="G44" s="13">
        <v>0</v>
      </c>
      <c r="H44" s="14">
        <v>0</v>
      </c>
      <c r="I44" s="15">
        <v>0</v>
      </c>
      <c r="J44" s="13">
        <v>1310</v>
      </c>
      <c r="K44" s="13">
        <v>0</v>
      </c>
      <c r="L44" s="13">
        <f t="shared" si="2"/>
        <v>1310</v>
      </c>
      <c r="M44" s="13">
        <v>0</v>
      </c>
      <c r="N44" s="16">
        <f t="shared" si="3"/>
        <v>1310</v>
      </c>
    </row>
    <row r="45" spans="1:14" x14ac:dyDescent="0.25">
      <c r="A45" s="10">
        <v>43</v>
      </c>
      <c r="B45" s="11" t="s">
        <v>67</v>
      </c>
      <c r="C45" s="67">
        <v>2418.7700000000004</v>
      </c>
      <c r="D45" s="13">
        <v>1000</v>
      </c>
      <c r="E45" s="13">
        <v>235</v>
      </c>
      <c r="F45" s="13">
        <v>150</v>
      </c>
      <c r="G45" s="13">
        <v>700</v>
      </c>
      <c r="H45" s="14">
        <v>0</v>
      </c>
      <c r="I45" s="15">
        <v>0</v>
      </c>
      <c r="J45" s="13">
        <v>1000</v>
      </c>
      <c r="K45" s="13">
        <v>0</v>
      </c>
      <c r="L45" s="13">
        <f t="shared" si="2"/>
        <v>1000</v>
      </c>
      <c r="M45" s="13">
        <v>0</v>
      </c>
      <c r="N45" s="16">
        <f t="shared" si="3"/>
        <v>1000</v>
      </c>
    </row>
    <row r="46" spans="1:14" x14ac:dyDescent="0.25">
      <c r="A46" s="10">
        <v>44</v>
      </c>
      <c r="B46" s="11" t="s">
        <v>76</v>
      </c>
      <c r="C46" s="72">
        <v>1101.9000000000001</v>
      </c>
      <c r="D46" s="13">
        <v>700</v>
      </c>
      <c r="E46" s="13">
        <v>0</v>
      </c>
      <c r="F46" s="13">
        <v>0</v>
      </c>
      <c r="G46" s="13">
        <v>0</v>
      </c>
      <c r="H46" s="14">
        <v>400</v>
      </c>
      <c r="I46" s="15">
        <v>0</v>
      </c>
      <c r="J46" s="49">
        <v>1100</v>
      </c>
      <c r="K46" s="13"/>
      <c r="L46" s="13">
        <f t="shared" si="2"/>
        <v>1100</v>
      </c>
      <c r="M46" s="13"/>
      <c r="N46" s="16">
        <f t="shared" si="3"/>
        <v>1100</v>
      </c>
    </row>
    <row r="47" spans="1:14" x14ac:dyDescent="0.25">
      <c r="A47" s="10">
        <v>45</v>
      </c>
      <c r="B47" s="11" t="s">
        <v>75</v>
      </c>
      <c r="C47" s="54">
        <v>800.7</v>
      </c>
      <c r="D47" s="13">
        <v>800</v>
      </c>
      <c r="E47" s="13">
        <v>0</v>
      </c>
      <c r="F47" s="13">
        <v>0</v>
      </c>
      <c r="G47" s="13">
        <v>0</v>
      </c>
      <c r="H47" s="14"/>
      <c r="I47" s="15">
        <v>0</v>
      </c>
      <c r="J47" s="13">
        <v>900</v>
      </c>
      <c r="K47" s="13">
        <v>0</v>
      </c>
      <c r="L47" s="13">
        <f t="shared" si="2"/>
        <v>900</v>
      </c>
      <c r="M47" s="13">
        <v>0</v>
      </c>
      <c r="N47" s="16">
        <f t="shared" si="3"/>
        <v>900</v>
      </c>
    </row>
    <row r="48" spans="1:14" x14ac:dyDescent="0.25">
      <c r="A48" s="10">
        <v>46</v>
      </c>
      <c r="B48" s="11" t="s">
        <v>79</v>
      </c>
      <c r="C48" s="58">
        <v>747.9</v>
      </c>
      <c r="D48" s="13">
        <v>745</v>
      </c>
      <c r="E48" s="13">
        <v>0</v>
      </c>
      <c r="F48" s="13">
        <v>0</v>
      </c>
      <c r="G48" s="13">
        <v>0</v>
      </c>
      <c r="H48" s="14">
        <v>0</v>
      </c>
      <c r="I48" s="15">
        <v>0</v>
      </c>
      <c r="J48" s="13">
        <v>750</v>
      </c>
      <c r="K48" s="13">
        <v>0</v>
      </c>
      <c r="L48" s="13">
        <f t="shared" si="2"/>
        <v>750</v>
      </c>
      <c r="M48" s="13">
        <v>0</v>
      </c>
      <c r="N48" s="16">
        <f t="shared" si="3"/>
        <v>750</v>
      </c>
    </row>
    <row r="49" spans="1:14" x14ac:dyDescent="0.25">
      <c r="A49" s="10">
        <v>47</v>
      </c>
      <c r="B49" s="11" t="s">
        <v>88</v>
      </c>
      <c r="C49" s="58">
        <v>614</v>
      </c>
      <c r="D49" s="13">
        <v>611</v>
      </c>
      <c r="E49" s="13">
        <v>0</v>
      </c>
      <c r="F49" s="13">
        <v>0</v>
      </c>
      <c r="G49" s="13">
        <v>0</v>
      </c>
      <c r="H49" s="14">
        <v>0</v>
      </c>
      <c r="I49" s="15">
        <v>0</v>
      </c>
      <c r="J49" s="13">
        <v>661</v>
      </c>
      <c r="K49" s="13">
        <v>0</v>
      </c>
      <c r="L49" s="13">
        <f t="shared" si="2"/>
        <v>661</v>
      </c>
      <c r="M49" s="13">
        <v>0</v>
      </c>
      <c r="N49" s="16">
        <f t="shared" si="3"/>
        <v>661</v>
      </c>
    </row>
    <row r="50" spans="1:14" x14ac:dyDescent="0.25">
      <c r="A50" s="10">
        <v>50</v>
      </c>
      <c r="B50" s="11" t="s">
        <v>78</v>
      </c>
      <c r="C50" s="74">
        <v>105147.69</v>
      </c>
      <c r="D50" s="13">
        <v>939.51</v>
      </c>
      <c r="E50" s="13">
        <v>0</v>
      </c>
      <c r="F50" s="13">
        <v>0</v>
      </c>
      <c r="G50" s="53">
        <v>99675</v>
      </c>
      <c r="H50" s="14">
        <v>4200</v>
      </c>
      <c r="I50" s="15">
        <v>0</v>
      </c>
      <c r="J50" s="13">
        <v>67500</v>
      </c>
      <c r="K50" s="13">
        <v>0</v>
      </c>
      <c r="L50" s="13">
        <f t="shared" si="2"/>
        <v>67500</v>
      </c>
      <c r="M50" s="13">
        <v>0</v>
      </c>
      <c r="N50" s="16">
        <f t="shared" si="3"/>
        <v>67500</v>
      </c>
    </row>
    <row r="51" spans="1:14" x14ac:dyDescent="0.25">
      <c r="A51" s="10">
        <v>49</v>
      </c>
      <c r="B51" s="11" t="s">
        <v>81</v>
      </c>
      <c r="C51" s="48">
        <v>216.8</v>
      </c>
      <c r="D51" s="13">
        <v>215</v>
      </c>
      <c r="E51" s="13">
        <v>0</v>
      </c>
      <c r="F51" s="81">
        <v>0</v>
      </c>
      <c r="G51" s="81">
        <v>0</v>
      </c>
      <c r="H51" s="14">
        <v>0</v>
      </c>
      <c r="I51" s="15">
        <v>0</v>
      </c>
      <c r="J51" s="13">
        <v>250</v>
      </c>
      <c r="K51" s="13">
        <v>0</v>
      </c>
      <c r="L51" s="13">
        <f>K51+J51</f>
        <v>250</v>
      </c>
      <c r="M51" s="13">
        <v>0</v>
      </c>
      <c r="N51" s="16">
        <f t="shared" si="3"/>
        <v>250</v>
      </c>
    </row>
    <row r="52" spans="1:14" x14ac:dyDescent="0.25">
      <c r="A52" s="10">
        <v>50</v>
      </c>
      <c r="B52" s="75" t="s">
        <v>87</v>
      </c>
      <c r="C52" s="76">
        <v>0</v>
      </c>
      <c r="D52" s="77">
        <v>0</v>
      </c>
      <c r="E52" s="77">
        <v>0</v>
      </c>
      <c r="F52" s="77">
        <v>0</v>
      </c>
      <c r="G52" s="77">
        <v>0</v>
      </c>
      <c r="H52" s="78">
        <v>0</v>
      </c>
      <c r="I52" s="79">
        <v>0</v>
      </c>
      <c r="J52" s="77">
        <v>150</v>
      </c>
      <c r="K52" s="77">
        <v>0</v>
      </c>
      <c r="L52" s="77">
        <f>K52+J52</f>
        <v>150</v>
      </c>
      <c r="M52" s="77">
        <v>0</v>
      </c>
      <c r="N52" s="80">
        <f t="shared" si="3"/>
        <v>150</v>
      </c>
    </row>
    <row r="53" spans="1:14" x14ac:dyDescent="0.25">
      <c r="A53" s="10">
        <v>51</v>
      </c>
      <c r="B53" s="11" t="s">
        <v>70</v>
      </c>
      <c r="C53" s="58">
        <v>751</v>
      </c>
      <c r="D53" s="13">
        <v>0</v>
      </c>
      <c r="E53" s="13">
        <v>0</v>
      </c>
      <c r="F53" s="13">
        <v>0</v>
      </c>
      <c r="G53" s="13">
        <v>0</v>
      </c>
      <c r="H53" s="14">
        <v>750</v>
      </c>
      <c r="I53" s="15">
        <v>0</v>
      </c>
      <c r="J53" s="13">
        <v>0</v>
      </c>
      <c r="K53" s="13">
        <v>0</v>
      </c>
      <c r="L53" s="13">
        <f t="shared" ref="L53:L64" si="4">K53+J53</f>
        <v>0</v>
      </c>
      <c r="M53" s="13">
        <v>0</v>
      </c>
      <c r="N53" s="16">
        <f t="shared" si="3"/>
        <v>0</v>
      </c>
    </row>
    <row r="54" spans="1:14" x14ac:dyDescent="0.25">
      <c r="A54" s="10">
        <v>52</v>
      </c>
      <c r="B54" s="11" t="s">
        <v>82</v>
      </c>
      <c r="C54" s="58">
        <v>750</v>
      </c>
      <c r="D54" s="13">
        <v>750</v>
      </c>
      <c r="E54" s="13">
        <v>0</v>
      </c>
      <c r="F54" s="13">
        <v>0</v>
      </c>
      <c r="G54" s="13">
        <v>0</v>
      </c>
      <c r="H54" s="14">
        <v>0</v>
      </c>
      <c r="I54" s="15">
        <v>0</v>
      </c>
      <c r="J54" s="13">
        <v>0</v>
      </c>
      <c r="K54" s="13">
        <v>0</v>
      </c>
      <c r="L54" s="13">
        <f t="shared" si="4"/>
        <v>0</v>
      </c>
      <c r="M54" s="13">
        <v>0</v>
      </c>
      <c r="N54" s="16">
        <f t="shared" si="3"/>
        <v>0</v>
      </c>
    </row>
    <row r="55" spans="1:14" x14ac:dyDescent="0.25">
      <c r="A55" s="10">
        <v>53</v>
      </c>
      <c r="B55" s="18" t="s">
        <v>84</v>
      </c>
      <c r="C55" s="58">
        <v>0</v>
      </c>
      <c r="D55" s="13">
        <v>0</v>
      </c>
      <c r="E55" s="13">
        <v>0</v>
      </c>
      <c r="F55" s="13">
        <v>0</v>
      </c>
      <c r="G55" s="13">
        <v>0</v>
      </c>
      <c r="H55" s="14">
        <v>0</v>
      </c>
      <c r="I55" s="15">
        <v>0</v>
      </c>
      <c r="J55" s="13">
        <v>0</v>
      </c>
      <c r="K55" s="13">
        <v>0</v>
      </c>
      <c r="L55" s="13">
        <f t="shared" si="4"/>
        <v>0</v>
      </c>
      <c r="M55" s="13">
        <v>0</v>
      </c>
      <c r="N55" s="16">
        <f t="shared" si="3"/>
        <v>0</v>
      </c>
    </row>
    <row r="56" spans="1:14" x14ac:dyDescent="0.25">
      <c r="A56" s="10">
        <v>54</v>
      </c>
      <c r="B56" s="11" t="s">
        <v>83</v>
      </c>
      <c r="C56" s="58">
        <v>0</v>
      </c>
      <c r="D56" s="13">
        <v>0</v>
      </c>
      <c r="E56" s="13">
        <v>0</v>
      </c>
      <c r="F56" s="13">
        <v>0</v>
      </c>
      <c r="G56" s="13">
        <v>0</v>
      </c>
      <c r="H56" s="14">
        <v>0</v>
      </c>
      <c r="I56" s="15">
        <v>0</v>
      </c>
      <c r="J56" s="13">
        <v>0</v>
      </c>
      <c r="K56" s="13">
        <v>0</v>
      </c>
      <c r="L56" s="13">
        <f t="shared" si="4"/>
        <v>0</v>
      </c>
      <c r="M56" s="13">
        <v>0</v>
      </c>
      <c r="N56" s="16">
        <f t="shared" si="3"/>
        <v>0</v>
      </c>
    </row>
    <row r="57" spans="1:14" x14ac:dyDescent="0.25">
      <c r="A57" s="10">
        <v>55</v>
      </c>
      <c r="B57" s="11" t="s">
        <v>80</v>
      </c>
      <c r="C57" s="58">
        <v>0</v>
      </c>
      <c r="D57" s="13">
        <v>0</v>
      </c>
      <c r="E57" s="13">
        <v>0</v>
      </c>
      <c r="F57" s="13">
        <v>0</v>
      </c>
      <c r="G57" s="13">
        <v>0</v>
      </c>
      <c r="H57" s="14">
        <v>0</v>
      </c>
      <c r="I57" s="15">
        <v>0</v>
      </c>
      <c r="J57" s="13">
        <v>0</v>
      </c>
      <c r="K57" s="13">
        <v>0</v>
      </c>
      <c r="L57" s="13">
        <f t="shared" si="4"/>
        <v>0</v>
      </c>
      <c r="M57" s="13">
        <v>0</v>
      </c>
      <c r="N57" s="16">
        <f t="shared" si="3"/>
        <v>0</v>
      </c>
    </row>
    <row r="58" spans="1:14" x14ac:dyDescent="0.25">
      <c r="A58" s="10">
        <v>56</v>
      </c>
      <c r="B58" s="11" t="s">
        <v>41</v>
      </c>
      <c r="C58" s="58">
        <v>0</v>
      </c>
      <c r="D58" s="13">
        <v>0</v>
      </c>
      <c r="E58" s="13">
        <v>0</v>
      </c>
      <c r="F58" s="13">
        <v>0</v>
      </c>
      <c r="G58" s="13">
        <v>0</v>
      </c>
      <c r="H58" s="14">
        <v>0</v>
      </c>
      <c r="I58" s="15">
        <v>0</v>
      </c>
      <c r="J58" s="13">
        <v>0</v>
      </c>
      <c r="K58" s="13">
        <v>0</v>
      </c>
      <c r="L58" s="13">
        <f t="shared" si="4"/>
        <v>0</v>
      </c>
      <c r="M58" s="13">
        <v>0</v>
      </c>
      <c r="N58" s="16">
        <f t="shared" si="3"/>
        <v>0</v>
      </c>
    </row>
    <row r="59" spans="1:14" x14ac:dyDescent="0.25">
      <c r="A59" s="10">
        <v>57</v>
      </c>
      <c r="B59" s="11" t="s">
        <v>43</v>
      </c>
      <c r="C59" s="58">
        <v>0</v>
      </c>
      <c r="D59" s="13">
        <v>0</v>
      </c>
      <c r="E59" s="13">
        <v>0</v>
      </c>
      <c r="F59" s="13">
        <v>0</v>
      </c>
      <c r="G59" s="13">
        <v>0</v>
      </c>
      <c r="H59" s="14">
        <v>0</v>
      </c>
      <c r="I59" s="15">
        <v>0</v>
      </c>
      <c r="J59" s="13">
        <v>0</v>
      </c>
      <c r="K59" s="13">
        <v>0</v>
      </c>
      <c r="L59" s="13">
        <f t="shared" si="4"/>
        <v>0</v>
      </c>
      <c r="M59" s="13">
        <v>0</v>
      </c>
      <c r="N59" s="16">
        <f t="shared" si="3"/>
        <v>0</v>
      </c>
    </row>
    <row r="60" spans="1:14" x14ac:dyDescent="0.25">
      <c r="A60" s="10">
        <v>58</v>
      </c>
      <c r="B60" s="11" t="s">
        <v>45</v>
      </c>
      <c r="C60" s="58">
        <v>0</v>
      </c>
      <c r="D60" s="13">
        <v>0</v>
      </c>
      <c r="E60" s="13">
        <v>0</v>
      </c>
      <c r="F60" s="13">
        <v>0</v>
      </c>
      <c r="G60" s="13">
        <v>0</v>
      </c>
      <c r="H60" s="14">
        <v>0</v>
      </c>
      <c r="I60" s="15">
        <v>0</v>
      </c>
      <c r="J60" s="13">
        <v>0</v>
      </c>
      <c r="K60" s="13">
        <v>0</v>
      </c>
      <c r="L60" s="13">
        <f t="shared" si="4"/>
        <v>0</v>
      </c>
      <c r="M60" s="13">
        <v>0</v>
      </c>
      <c r="N60" s="16">
        <f t="shared" si="3"/>
        <v>0</v>
      </c>
    </row>
    <row r="61" spans="1:14" x14ac:dyDescent="0.25">
      <c r="A61" s="10">
        <v>59</v>
      </c>
      <c r="B61" s="11" t="s">
        <v>46</v>
      </c>
      <c r="C61" s="58">
        <v>0</v>
      </c>
      <c r="D61" s="13">
        <v>0</v>
      </c>
      <c r="E61" s="13">
        <v>0</v>
      </c>
      <c r="F61" s="13">
        <v>0</v>
      </c>
      <c r="G61" s="13">
        <v>0</v>
      </c>
      <c r="H61" s="14">
        <v>0</v>
      </c>
      <c r="I61" s="15">
        <v>0</v>
      </c>
      <c r="J61" s="13">
        <v>0</v>
      </c>
      <c r="K61" s="13">
        <v>0</v>
      </c>
      <c r="L61" s="13">
        <f t="shared" si="4"/>
        <v>0</v>
      </c>
      <c r="M61" s="13">
        <v>0</v>
      </c>
      <c r="N61" s="16">
        <f t="shared" si="3"/>
        <v>0</v>
      </c>
    </row>
    <row r="62" spans="1:14" x14ac:dyDescent="0.25">
      <c r="A62" s="10">
        <v>60</v>
      </c>
      <c r="B62" s="11" t="s">
        <v>56</v>
      </c>
      <c r="C62" s="58">
        <v>0</v>
      </c>
      <c r="D62" s="13">
        <v>0</v>
      </c>
      <c r="E62" s="13">
        <v>0</v>
      </c>
      <c r="F62" s="13">
        <v>0</v>
      </c>
      <c r="G62" s="13">
        <v>0</v>
      </c>
      <c r="H62" s="14">
        <v>0</v>
      </c>
      <c r="I62" s="15">
        <v>0</v>
      </c>
      <c r="J62" s="13">
        <v>0</v>
      </c>
      <c r="K62" s="13">
        <v>0</v>
      </c>
      <c r="L62" s="13">
        <f t="shared" si="4"/>
        <v>0</v>
      </c>
      <c r="M62" s="13">
        <v>0</v>
      </c>
      <c r="N62" s="16">
        <f t="shared" si="3"/>
        <v>0</v>
      </c>
    </row>
    <row r="63" spans="1:14" x14ac:dyDescent="0.25">
      <c r="A63" s="10">
        <v>61</v>
      </c>
      <c r="B63" s="11" t="s">
        <v>90</v>
      </c>
      <c r="C63" s="58">
        <v>0</v>
      </c>
      <c r="D63" s="13">
        <v>0</v>
      </c>
      <c r="E63" s="13">
        <v>0</v>
      </c>
      <c r="F63" s="13">
        <v>0</v>
      </c>
      <c r="G63" s="13">
        <v>0</v>
      </c>
      <c r="H63" s="14">
        <v>0</v>
      </c>
      <c r="I63" s="15">
        <v>0</v>
      </c>
      <c r="J63" s="13">
        <v>0</v>
      </c>
      <c r="K63" s="13">
        <v>0</v>
      </c>
      <c r="L63" s="13">
        <f t="shared" si="4"/>
        <v>0</v>
      </c>
      <c r="M63" s="13">
        <v>0</v>
      </c>
      <c r="N63" s="16">
        <f t="shared" si="3"/>
        <v>0</v>
      </c>
    </row>
    <row r="64" spans="1:14" ht="13.5" thickBot="1" x14ac:dyDescent="0.3">
      <c r="A64" s="10">
        <v>62</v>
      </c>
      <c r="B64" s="20" t="s">
        <v>66</v>
      </c>
      <c r="C64" s="73">
        <v>0</v>
      </c>
      <c r="D64" s="22">
        <v>0</v>
      </c>
      <c r="E64" s="22">
        <v>0</v>
      </c>
      <c r="F64" s="22">
        <v>0</v>
      </c>
      <c r="G64" s="22">
        <v>0</v>
      </c>
      <c r="H64" s="23">
        <v>0</v>
      </c>
      <c r="I64" s="24">
        <v>0</v>
      </c>
      <c r="J64" s="22">
        <v>0</v>
      </c>
      <c r="K64" s="22">
        <v>0</v>
      </c>
      <c r="L64" s="22">
        <f t="shared" si="4"/>
        <v>0</v>
      </c>
      <c r="M64" s="22">
        <v>0</v>
      </c>
      <c r="N64" s="25">
        <f t="shared" si="3"/>
        <v>0</v>
      </c>
    </row>
    <row r="65" spans="1:14" x14ac:dyDescent="0.25">
      <c r="C65" s="2">
        <f t="shared" ref="C65:N65" si="5">SUM(C1:C64)</f>
        <v>17707411.348979592</v>
      </c>
      <c r="D65" s="2">
        <f t="shared" si="5"/>
        <v>4658189.4300000006</v>
      </c>
      <c r="E65" s="2">
        <f t="shared" si="5"/>
        <v>6566239</v>
      </c>
      <c r="F65" s="2">
        <f t="shared" si="5"/>
        <v>43534</v>
      </c>
      <c r="G65" s="2">
        <f t="shared" si="5"/>
        <v>3026300.19</v>
      </c>
      <c r="H65" s="2">
        <f t="shared" si="5"/>
        <v>840371.22</v>
      </c>
      <c r="I65" s="2">
        <f t="shared" si="5"/>
        <v>7276710</v>
      </c>
      <c r="J65" s="2">
        <f t="shared" si="5"/>
        <v>12267151.1</v>
      </c>
      <c r="K65" s="2">
        <f t="shared" si="5"/>
        <v>60795.7</v>
      </c>
      <c r="L65" s="2">
        <f t="shared" si="5"/>
        <v>12327946.799999999</v>
      </c>
      <c r="M65" s="2">
        <f t="shared" si="5"/>
        <v>1004329</v>
      </c>
      <c r="N65" s="2">
        <f t="shared" si="5"/>
        <v>20608985.800000001</v>
      </c>
    </row>
    <row r="67" spans="1:14" s="36" customFormat="1" ht="11.25" x14ac:dyDescent="0.2">
      <c r="A67" s="30"/>
      <c r="B67" s="31" t="s">
        <v>92</v>
      </c>
      <c r="C67" s="32"/>
      <c r="D67" s="33"/>
      <c r="E67" s="34"/>
      <c r="F67" s="34"/>
      <c r="G67" s="34"/>
      <c r="H67" s="34"/>
      <c r="I67" s="34"/>
      <c r="J67" s="34"/>
      <c r="K67" s="34"/>
      <c r="L67" s="34"/>
      <c r="M67" s="35"/>
    </row>
    <row r="68" spans="1:14" x14ac:dyDescent="0.25">
      <c r="A68" s="26" t="s">
        <v>85</v>
      </c>
    </row>
    <row r="69" spans="1:14" x14ac:dyDescent="0.25">
      <c r="A69" s="26" t="s">
        <v>85</v>
      </c>
      <c r="E69" s="29"/>
    </row>
    <row r="70" spans="1:14" x14ac:dyDescent="0.25">
      <c r="A70" s="26" t="s">
        <v>85</v>
      </c>
    </row>
    <row r="71" spans="1:14" x14ac:dyDescent="0.25">
      <c r="L71" s="4" t="s">
        <v>85</v>
      </c>
    </row>
  </sheetData>
  <autoFilter ref="A2:N65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22.09-12.10</vt:lpstr>
      <vt:lpstr>13.10-31.10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Gvantsa Iordanishvili</dc:creator>
  <cp:lastModifiedBy>Gvantsa Iordanishvili</cp:lastModifiedBy>
  <dcterms:created xsi:type="dcterms:W3CDTF">2006-09-16T00:00:00Z</dcterms:created>
  <dcterms:modified xsi:type="dcterms:W3CDTF">2020-11-24T13:41:40Z</dcterms:modified>
</cp:coreProperties>
</file>